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8" lockStructure="1"/>
  <bookViews>
    <workbookView windowWidth="27795" windowHeight="12525" tabRatio="666"/>
  </bookViews>
  <sheets>
    <sheet name="说明" sheetId="10" r:id="rId1"/>
    <sheet name="1.资产负债表" sheetId="3" r:id="rId2"/>
    <sheet name="2.资产折旧类指标" sheetId="7" r:id="rId3"/>
    <sheet name="3.利润表和净服务收入" sheetId="4" r:id="rId4"/>
    <sheet name="4.应交增值税（纳税申报表计算方法）" sheetId="16" r:id="rId5"/>
    <sheet name="5.平均用工人数" sheetId="17" r:id="rId6"/>
    <sheet name="6.应付职工薪酬" sheetId="15" r:id="rId7"/>
    <sheet name="7.财务状况表（上报用）" sheetId="14" r:id="rId8"/>
  </sheets>
  <calcPr calcId="144525"/>
</workbook>
</file>

<file path=xl/sharedStrings.xml><?xml version="1.0" encoding="utf-8"?>
<sst xmlns="http://schemas.openxmlformats.org/spreadsheetml/2006/main" count="615" uniqueCount="212">
  <si>
    <t>服务业统计台账使用说明</t>
  </si>
  <si>
    <r>
      <rPr>
        <sz val="14"/>
        <color theme="1"/>
        <rFont val="微软雅黑"/>
        <charset val="134"/>
      </rPr>
      <t>1.本台账共有7张表，其中6张需填入数据，</t>
    </r>
    <r>
      <rPr>
        <b/>
        <sz val="14"/>
        <color rgb="FFFF0000"/>
        <rFont val="微软雅黑"/>
        <charset val="134"/>
      </rPr>
      <t>最后1张为自动生成，供上报使用</t>
    </r>
    <r>
      <rPr>
        <sz val="14"/>
        <color theme="1"/>
        <rFont val="微软雅黑"/>
        <charset val="134"/>
      </rPr>
      <t>。</t>
    </r>
  </si>
  <si>
    <r>
      <rPr>
        <sz val="14"/>
        <color theme="1"/>
        <rFont val="微软雅黑"/>
        <charset val="134"/>
      </rPr>
      <t>2.本台账适用于</t>
    </r>
    <r>
      <rPr>
        <b/>
        <sz val="14"/>
        <color rgb="FF7030A0"/>
        <rFont val="微软雅黑"/>
        <charset val="134"/>
      </rPr>
      <t>“应交增值税”</t>
    </r>
    <r>
      <rPr>
        <sz val="14"/>
        <color theme="1"/>
        <rFont val="微软雅黑"/>
        <charset val="134"/>
      </rPr>
      <t>采用</t>
    </r>
    <r>
      <rPr>
        <b/>
        <sz val="14"/>
        <color rgb="FFFF0000"/>
        <rFont val="微软雅黑"/>
        <charset val="134"/>
      </rPr>
      <t>“增值纳税申报表”数据（方法二）</t>
    </r>
    <r>
      <rPr>
        <sz val="14"/>
        <color theme="1"/>
        <rFont val="微软雅黑"/>
        <charset val="134"/>
      </rPr>
      <t>计算的企业使用。</t>
    </r>
  </si>
  <si>
    <r>
      <rPr>
        <sz val="14"/>
        <color theme="1"/>
        <rFont val="微软雅黑"/>
        <charset val="134"/>
      </rPr>
      <t>3.台账中除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外其他指标单位均为元，最后生成的</t>
    </r>
    <r>
      <rPr>
        <b/>
        <sz val="14"/>
        <color rgb="FF0070C0"/>
        <rFont val="微软雅黑"/>
        <charset val="134"/>
      </rPr>
      <t>需填报数据</t>
    </r>
    <r>
      <rPr>
        <sz val="14"/>
        <color theme="1"/>
        <rFont val="微软雅黑"/>
        <charset val="134"/>
      </rPr>
      <t>会自动调整为千元。</t>
    </r>
  </si>
  <si>
    <r>
      <rPr>
        <sz val="14"/>
        <color theme="1"/>
        <rFont val="微软雅黑"/>
        <charset val="134"/>
      </rPr>
      <t>4.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为本年度新调整指标，需同时填报2023年数据。</t>
    </r>
  </si>
  <si>
    <t>5.已在库单位仅需填报2024年数据，当年新入库企业需同时填报2023年数据。</t>
  </si>
  <si>
    <r>
      <rPr>
        <sz val="14"/>
        <color theme="1"/>
        <rFont val="微软雅黑"/>
        <charset val="134"/>
      </rPr>
      <t>6.为确保台账格式不因误操作产生变动，本台账将</t>
    </r>
    <r>
      <rPr>
        <b/>
        <sz val="14"/>
        <color rgb="FFFF0000"/>
        <rFont val="微软雅黑"/>
        <charset val="134"/>
      </rPr>
      <t>表格结构</t>
    </r>
    <r>
      <rPr>
        <sz val="14"/>
        <color theme="1"/>
        <rFont val="微软雅黑"/>
        <charset val="134"/>
      </rPr>
      <t>以及</t>
    </r>
    <r>
      <rPr>
        <b/>
        <sz val="14"/>
        <color rgb="FF0070C0"/>
        <rFont val="微软雅黑"/>
        <charset val="134"/>
      </rPr>
      <t>自动生成的单元格（一般为蓝色）</t>
    </r>
    <r>
      <rPr>
        <sz val="14"/>
        <color theme="1"/>
        <rFont val="微软雅黑"/>
        <charset val="134"/>
      </rPr>
      <t>进行了锁定。本台账可以使用复制、粘贴等功能，但</t>
    </r>
    <r>
      <rPr>
        <b/>
        <sz val="14"/>
        <color rgb="FFFF0000"/>
        <rFont val="微软雅黑"/>
        <charset val="134"/>
      </rPr>
      <t>请勿采用“直接拖动单元格”的方式移动数据</t>
    </r>
    <r>
      <rPr>
        <sz val="14"/>
        <color theme="1"/>
        <rFont val="微软雅黑"/>
        <charset val="134"/>
      </rPr>
      <t>，以免造成表间公式错误。使用时如有疑问请及时与统计工作人员联系。</t>
    </r>
  </si>
  <si>
    <t>资产负债表</t>
  </si>
  <si>
    <t>指标名称</t>
  </si>
  <si>
    <t>计量
单位</t>
  </si>
  <si>
    <t>2024年末</t>
  </si>
  <si>
    <t>2023年末
（新入库单位
需填报）</t>
  </si>
  <si>
    <t>甲</t>
  </si>
  <si>
    <t>乙</t>
  </si>
  <si>
    <t>流动资产：</t>
  </si>
  <si>
    <t>—</t>
  </si>
  <si>
    <t>应收账款（期末余额）</t>
  </si>
  <si>
    <t>元</t>
  </si>
  <si>
    <t>存货（年初余额）</t>
  </si>
  <si>
    <t>存货（期末余额）</t>
  </si>
  <si>
    <t>流动资产合计（期末余额）</t>
  </si>
  <si>
    <t>非流动资产：</t>
  </si>
  <si>
    <t>无形资产（期末余额）</t>
  </si>
  <si>
    <t>土地使用权（期末余额）</t>
  </si>
  <si>
    <t>资产总计（期末余额）</t>
  </si>
  <si>
    <t>负债合计（期末余额）</t>
  </si>
  <si>
    <t>所有者权益：</t>
  </si>
  <si>
    <t>实收资本（期末余额）</t>
  </si>
  <si>
    <t>个人资本（期末余额）</t>
  </si>
  <si>
    <t>所有者权益合计（期末余额）</t>
  </si>
  <si>
    <r>
      <rPr>
        <b/>
        <sz val="12"/>
        <color theme="1"/>
        <rFont val="微软雅黑"/>
        <charset val="134"/>
      </rPr>
      <t>注：</t>
    </r>
    <r>
      <rPr>
        <b/>
        <sz val="12"/>
        <color rgb="FF7030A0"/>
        <rFont val="微软雅黑"/>
        <charset val="134"/>
      </rPr>
      <t>“存货（年初余额）”</t>
    </r>
    <r>
      <rPr>
        <b/>
        <sz val="12"/>
        <rFont val="微软雅黑"/>
        <charset val="134"/>
      </rPr>
      <t>对应</t>
    </r>
    <r>
      <rPr>
        <b/>
        <sz val="12"/>
        <color rgb="FFFF0000"/>
        <rFont val="微软雅黑"/>
        <charset val="134"/>
      </rPr>
      <t>年初存货</t>
    </r>
    <r>
      <rPr>
        <b/>
        <sz val="12"/>
        <rFont val="微软雅黑"/>
        <charset val="134"/>
      </rPr>
      <t>指标；</t>
    </r>
    <r>
      <rPr>
        <b/>
        <sz val="12"/>
        <color rgb="FF7030A0"/>
        <rFont val="微软雅黑"/>
        <charset val="134"/>
      </rPr>
      <t>“存货（期末余额）”</t>
    </r>
    <r>
      <rPr>
        <b/>
        <sz val="12"/>
        <rFont val="微软雅黑"/>
        <charset val="134"/>
      </rPr>
      <t>对应</t>
    </r>
    <r>
      <rPr>
        <b/>
        <sz val="12"/>
        <color rgb="FFFF0000"/>
        <rFont val="微软雅黑"/>
        <charset val="134"/>
      </rPr>
      <t>存货</t>
    </r>
    <r>
      <rPr>
        <b/>
        <sz val="12"/>
        <rFont val="微软雅黑"/>
        <charset val="134"/>
      </rPr>
      <t>指标，需分别填写。</t>
    </r>
  </si>
  <si>
    <t>其他会计科目相关指标</t>
  </si>
  <si>
    <t>固定资产原价（期末借方余额）</t>
  </si>
  <si>
    <t>房屋和构筑物（期末余额）</t>
  </si>
  <si>
    <t>机器和设备（期末余额）</t>
  </si>
  <si>
    <t>固定资产累计折旧（期末贷方余额）</t>
  </si>
  <si>
    <t>当年计提的固定资产折旧总额（本年增加数）</t>
  </si>
  <si>
    <r>
      <t>注：1.</t>
    </r>
    <r>
      <rPr>
        <b/>
        <sz val="12"/>
        <color rgb="FF7030A0"/>
        <rFont val="微软雅黑"/>
        <charset val="134"/>
      </rPr>
      <t>“固定资产原价”</t>
    </r>
    <r>
      <rPr>
        <b/>
        <sz val="12"/>
        <color theme="1"/>
        <rFont val="微软雅黑"/>
        <charset val="134"/>
      </rPr>
      <t>指固定资产的成本。
      2.</t>
    </r>
    <r>
      <rPr>
        <b/>
        <sz val="12"/>
        <color rgb="FF7030A0"/>
        <rFont val="微软雅黑"/>
        <charset val="134"/>
      </rPr>
      <t>“固定资产累计折旧”</t>
    </r>
    <r>
      <rPr>
        <b/>
        <sz val="12"/>
        <color rgb="FFFF0000"/>
        <rFont val="微软雅黑"/>
        <charset val="134"/>
      </rPr>
      <t>不包含</t>
    </r>
    <r>
      <rPr>
        <b/>
        <sz val="12"/>
        <color theme="1"/>
        <rFont val="微软雅黑"/>
        <charset val="134"/>
      </rPr>
      <t>使用权资产和投资性房地产的折旧。
      3.</t>
    </r>
    <r>
      <rPr>
        <b/>
        <sz val="12"/>
        <color rgb="FF7030A0"/>
        <rFont val="微软雅黑"/>
        <charset val="134"/>
      </rPr>
      <t>“当年计提的固定资产折旧总额”</t>
    </r>
    <r>
      <rPr>
        <b/>
        <sz val="12"/>
        <color theme="1"/>
        <rFont val="微软雅黑"/>
        <charset val="134"/>
      </rPr>
      <t xml:space="preserve">取自《资产减值准备、投资及固定资产情况表》。
</t>
    </r>
  </si>
  <si>
    <t>利润表</t>
  </si>
  <si>
    <t>2024年</t>
  </si>
  <si>
    <t>2023年
（新入库单位
需填报）</t>
  </si>
  <si>
    <t>营业收入（本年累计）</t>
  </si>
  <si>
    <t>营业成本（本年累计）</t>
  </si>
  <si>
    <t>税金及附加（本年累计）</t>
  </si>
  <si>
    <t>销售费用（本年累计）</t>
  </si>
  <si>
    <t>管理费用（本年累计）</t>
  </si>
  <si>
    <t>研发费用（本年累计）</t>
  </si>
  <si>
    <t>财务费用（本年累计）</t>
  </si>
  <si>
    <t>利息费用（本年累计）</t>
  </si>
  <si>
    <t>利息收入（本年累计）</t>
  </si>
  <si>
    <t>其他收益（本年累计）</t>
  </si>
  <si>
    <t>投资收益（损失以“-”号记)（本年累计）</t>
  </si>
  <si>
    <t>净敞口套期收益（损失以“-”号记）（本年累计）</t>
  </si>
  <si>
    <t>公允价值变动收益（损失以“-”号记)（本年累计）</t>
  </si>
  <si>
    <t>信用减值损失（损失以“-”号记)（本年累计）</t>
  </si>
  <si>
    <t>资产减值损失（损失以“-”号记)（本年累计）</t>
  </si>
  <si>
    <t>资产处置收益（损失以“-”号记）（本年累计）</t>
  </si>
  <si>
    <t>营业利润（本年累计）</t>
  </si>
  <si>
    <t>营业外收入（本年累计）</t>
  </si>
  <si>
    <t>营业外支出（本年累计）</t>
  </si>
  <si>
    <t>利润总额（本年累计）</t>
  </si>
  <si>
    <t>所得税费用（本年累计）</t>
  </si>
  <si>
    <r>
      <rPr>
        <b/>
        <sz val="12"/>
        <color theme="1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“利息收入”</t>
    </r>
    <r>
      <rPr>
        <b/>
        <sz val="12"/>
        <color theme="1"/>
        <rFont val="微软雅黑"/>
        <charset val="134"/>
      </rPr>
      <t>需填报的实际发生额，</t>
    </r>
    <r>
      <rPr>
        <b/>
        <sz val="12"/>
        <color rgb="FFFF0000"/>
        <rFont val="微软雅黑"/>
        <charset val="134"/>
      </rPr>
      <t>需≥0</t>
    </r>
    <r>
      <rPr>
        <b/>
        <sz val="12"/>
        <color theme="1"/>
        <rFont val="微软雅黑"/>
        <charset val="134"/>
      </rPr>
      <t xml:space="preserve">。
      2. </t>
    </r>
    <r>
      <rPr>
        <b/>
        <sz val="12"/>
        <color rgb="FFFF0000"/>
        <rFont val="微软雅黑"/>
        <charset val="134"/>
      </rPr>
      <t>若企业执行《企业会计制度》</t>
    </r>
    <r>
      <rPr>
        <b/>
        <sz val="12"/>
        <color theme="1"/>
        <rFont val="微软雅黑"/>
        <charset val="134"/>
      </rPr>
      <t>，</t>
    </r>
    <r>
      <rPr>
        <b/>
        <sz val="12"/>
        <color rgb="FF7030A0"/>
        <rFont val="微软雅黑"/>
        <charset val="134"/>
      </rPr>
      <t>“营业利润”</t>
    </r>
    <r>
      <rPr>
        <b/>
        <sz val="12"/>
        <color theme="1"/>
        <rFont val="微软雅黑"/>
        <charset val="134"/>
      </rPr>
      <t>需加上</t>
    </r>
    <r>
      <rPr>
        <b/>
        <sz val="12"/>
        <color rgb="FF7030A0"/>
        <rFont val="微软雅黑"/>
        <charset val="134"/>
      </rPr>
      <t>“投资收益”</t>
    </r>
    <r>
      <rPr>
        <b/>
        <sz val="12"/>
        <color theme="1"/>
        <rFont val="微软雅黑"/>
        <charset val="134"/>
      </rPr>
      <t>后再填入</t>
    </r>
    <r>
      <rPr>
        <b/>
        <sz val="12"/>
        <color rgb="FF7030A0"/>
        <rFont val="微软雅黑"/>
        <charset val="134"/>
      </rPr>
      <t>“营业利润</t>
    </r>
    <r>
      <rPr>
        <b/>
        <sz val="12"/>
        <color theme="1"/>
        <rFont val="微软雅黑"/>
        <charset val="134"/>
      </rPr>
      <t>”中。</t>
    </r>
  </si>
  <si>
    <t>净服务收入相关指标</t>
  </si>
  <si>
    <t>计量单位</t>
  </si>
  <si>
    <r>
      <rPr>
        <sz val="12"/>
        <color theme="1"/>
        <rFont val="微软雅黑"/>
        <charset val="134"/>
      </rPr>
      <t>营业收入</t>
    </r>
    <r>
      <rPr>
        <b/>
        <sz val="12"/>
        <color theme="1"/>
        <rFont val="微软雅黑"/>
        <charset val="134"/>
      </rPr>
      <t>（请在上表中填写）</t>
    </r>
  </si>
  <si>
    <t xml:space="preserve"> 减去：代收代付收入</t>
  </si>
  <si>
    <t>代开票收入</t>
  </si>
  <si>
    <t>代管代运货物价值带来的收入</t>
  </si>
  <si>
    <t>销售产品收入（自研产品除外）</t>
  </si>
  <si>
    <t>土地出让收入</t>
  </si>
  <si>
    <t xml:space="preserve"> 减去：自主研发并外包加工产品的购入成本  </t>
  </si>
  <si>
    <t xml:space="preserve"> 减去：工程分包成本</t>
  </si>
  <si>
    <t>净服务收入（计算结果）</t>
  </si>
  <si>
    <t>千元</t>
  </si>
  <si>
    <r>
      <rPr>
        <b/>
        <sz val="12"/>
        <color theme="1"/>
        <rFont val="微软雅黑"/>
        <charset val="134"/>
      </rPr>
      <t>注：本表中的</t>
    </r>
    <r>
      <rPr>
        <b/>
        <sz val="12"/>
        <color rgb="FF7030A0"/>
        <rFont val="微软雅黑"/>
        <charset val="134"/>
      </rPr>
      <t>“营业收入”</t>
    </r>
    <r>
      <rPr>
        <b/>
        <sz val="12"/>
        <color theme="1"/>
        <rFont val="微软雅黑"/>
        <charset val="134"/>
      </rPr>
      <t>指标自动由</t>
    </r>
    <r>
      <rPr>
        <b/>
        <sz val="12"/>
        <color rgb="FFFF0000"/>
        <rFont val="微软雅黑"/>
        <charset val="134"/>
      </rPr>
      <t>利润表</t>
    </r>
    <r>
      <rPr>
        <b/>
        <sz val="12"/>
        <color theme="1"/>
        <rFont val="微软雅黑"/>
        <charset val="134"/>
      </rPr>
      <t>中代入。</t>
    </r>
  </si>
  <si>
    <t>应交增值税计算公式（增值税纳税申报表计算方法）</t>
  </si>
  <si>
    <t>栏次</t>
  </si>
  <si>
    <t>丙</t>
  </si>
  <si>
    <t>销项税额（一般项目本年累计数）</t>
  </si>
  <si>
    <t>进项税额（同上）</t>
  </si>
  <si>
    <t>进项税额转出（同上）</t>
  </si>
  <si>
    <t>免、抵、退应退税额（同上）</t>
  </si>
  <si>
    <t>简易计税办法计算的应纳税额（同上）</t>
  </si>
  <si>
    <t>按简易计税办法计算的纳税检查应补缴税额（同上）</t>
  </si>
  <si>
    <t>应纳税额减征额（同上）</t>
  </si>
  <si>
    <t>加计抵减额（本年累计数）</t>
  </si>
  <si>
    <t>应交增值税（计算结果）</t>
  </si>
  <si>
    <r>
      <rPr>
        <b/>
        <sz val="12"/>
        <color theme="1"/>
        <rFont val="微软雅黑"/>
        <charset val="134"/>
      </rPr>
      <t>注：由于本年度制度中规定，</t>
    </r>
    <r>
      <rPr>
        <b/>
        <sz val="12"/>
        <color rgb="FF7030A0"/>
        <rFont val="微软雅黑"/>
        <charset val="134"/>
      </rPr>
      <t>“加计抵减额”</t>
    </r>
    <r>
      <rPr>
        <b/>
        <sz val="12"/>
        <color theme="1"/>
        <rFont val="微软雅黑"/>
        <charset val="134"/>
      </rPr>
      <t>应为增值税纳税申报表附表四中的</t>
    </r>
    <r>
      <rPr>
        <b/>
        <sz val="12"/>
        <color rgb="FF7030A0"/>
        <rFont val="微软雅黑"/>
        <charset val="134"/>
      </rPr>
      <t>“本期发生额”</t>
    </r>
    <r>
      <rPr>
        <b/>
        <sz val="12"/>
        <color theme="1"/>
        <rFont val="微软雅黑"/>
        <charset val="134"/>
      </rPr>
      <t>和</t>
    </r>
    <r>
      <rPr>
        <b/>
        <sz val="12"/>
        <color rgb="FF7030A0"/>
        <rFont val="微软雅黑"/>
        <charset val="134"/>
      </rPr>
      <t>“本期调减额”</t>
    </r>
    <r>
      <rPr>
        <b/>
        <sz val="12"/>
        <rFont val="微软雅黑"/>
        <charset val="134"/>
      </rPr>
      <t>的</t>
    </r>
    <r>
      <rPr>
        <b/>
        <sz val="12"/>
        <color rgb="FFFF0000"/>
        <rFont val="微软雅黑"/>
        <charset val="134"/>
      </rPr>
      <t>本年累计数</t>
    </r>
    <r>
      <rPr>
        <b/>
        <sz val="12"/>
        <rFont val="微软雅黑"/>
        <charset val="134"/>
      </rPr>
      <t>的差额</t>
    </r>
    <r>
      <rPr>
        <b/>
        <sz val="12"/>
        <color rgb="FF7030A0"/>
        <rFont val="微软雅黑"/>
        <charset val="134"/>
      </rPr>
      <t>，</t>
    </r>
    <r>
      <rPr>
        <b/>
        <sz val="12"/>
        <rFont val="微软雅黑"/>
        <charset val="134"/>
      </rPr>
      <t>由于附表四中指标</t>
    </r>
    <r>
      <rPr>
        <b/>
        <sz val="12"/>
        <color rgb="FFFF0000"/>
        <rFont val="微软雅黑"/>
        <charset val="134"/>
      </rPr>
      <t>均为当月数</t>
    </r>
    <r>
      <rPr>
        <b/>
        <sz val="12"/>
        <color theme="1"/>
        <rFont val="微软雅黑"/>
        <charset val="134"/>
      </rPr>
      <t>，故</t>
    </r>
    <r>
      <rPr>
        <b/>
        <sz val="12"/>
        <rFont val="微软雅黑"/>
        <charset val="134"/>
      </rPr>
      <t>需计算自1月起各期数的累计数。</t>
    </r>
    <r>
      <rPr>
        <b/>
        <sz val="12"/>
        <color rgb="FFFF0000"/>
        <rFont val="微软雅黑"/>
        <charset val="134"/>
      </rPr>
      <t>请使用下表计算，结果会直接代入上表的</t>
    </r>
    <r>
      <rPr>
        <b/>
        <sz val="12"/>
        <color rgb="FF7030A0"/>
        <rFont val="微软雅黑"/>
        <charset val="134"/>
      </rPr>
      <t>“加计抵减额”</t>
    </r>
    <r>
      <rPr>
        <b/>
        <sz val="12"/>
        <rFont val="微软雅黑"/>
        <charset val="134"/>
      </rPr>
      <t>。</t>
    </r>
  </si>
  <si>
    <t>2024年1月</t>
  </si>
  <si>
    <t>2024年2月</t>
  </si>
  <si>
    <t>2024年3月</t>
  </si>
  <si>
    <t>2024年4月</t>
  </si>
  <si>
    <t>2024年5月</t>
  </si>
  <si>
    <t>2024年6月</t>
  </si>
  <si>
    <t>2024年7月</t>
  </si>
  <si>
    <t>2024年8月</t>
  </si>
  <si>
    <t>2024年9月</t>
  </si>
  <si>
    <t>2024年10月</t>
  </si>
  <si>
    <t>2024年11月</t>
  </si>
  <si>
    <t>2024年12月</t>
  </si>
  <si>
    <t>本期发生额（附表四第6行第2列）</t>
  </si>
  <si>
    <t>本期调减额（附表四第6行第3列）</t>
  </si>
  <si>
    <r>
      <rPr>
        <b/>
        <sz val="12"/>
        <color theme="1"/>
        <rFont val="微软雅黑"/>
        <charset val="134"/>
      </rPr>
      <t>注：</t>
    </r>
    <r>
      <rPr>
        <b/>
        <sz val="12"/>
        <color rgb="FFFF0000"/>
        <rFont val="微软雅黑"/>
        <charset val="134"/>
      </rPr>
      <t>新入库单位需补填2023年数据。</t>
    </r>
  </si>
  <si>
    <t>2023年1月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</si>
  <si>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</si>
  <si>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</si>
  <si>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</si>
  <si>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</si>
  <si>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</si>
  <si>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</si>
  <si>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</si>
  <si>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</si>
  <si>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</si>
  <si>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</si>
  <si>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</si>
  <si>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平均用工人数</t>
  </si>
  <si>
    <t>1月初</t>
  </si>
  <si>
    <t>1月末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</si>
  <si>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</si>
  <si>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</si>
  <si>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</si>
  <si>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</si>
  <si>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</si>
  <si>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</si>
  <si>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</si>
  <si>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</si>
  <si>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10月末</t>
  </si>
  <si>
    <t>11月末</t>
  </si>
  <si>
    <t>12月末</t>
  </si>
  <si>
    <t>正式人员</t>
  </si>
  <si>
    <t>人</t>
  </si>
  <si>
    <t>试用期人员</t>
  </si>
  <si>
    <t>利用课余时间打工的学生</t>
  </si>
  <si>
    <t>退休返聘人员</t>
  </si>
  <si>
    <t>临时人员</t>
  </si>
  <si>
    <t>兼职人员</t>
  </si>
  <si>
    <t>劳务派遣人员（用工方）</t>
  </si>
  <si>
    <t>派出的劳务外包人员（劳务承包方）</t>
  </si>
  <si>
    <t>（以下人员不应计算）</t>
  </si>
  <si>
    <t>派出的劳务派遣人员（劳务派遣方）</t>
  </si>
  <si>
    <t>劳务外包人员（用工方）</t>
  </si>
  <si>
    <t>离开本单位仍保留劳动关系，并定期领取生活费的人员</t>
  </si>
  <si>
    <t>在本企业领取工资、股息、红利未参加服务业活动的人员</t>
  </si>
  <si>
    <t>在企业实习的各类在校学生</t>
  </si>
  <si>
    <t>用工人数</t>
  </si>
  <si>
    <t>月平均用工人数</t>
  </si>
  <si>
    <t>年平均用工人数</t>
  </si>
  <si>
    <t>2023年</t>
  </si>
  <si>
    <r>
      <rPr>
        <b/>
        <sz val="12"/>
        <color theme="1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为本年新调整指标，</t>
    </r>
    <r>
      <rPr>
        <b/>
        <sz val="12"/>
        <color rgb="FFFF0000"/>
        <rFont val="微软雅黑"/>
        <charset val="134"/>
      </rPr>
      <t>需填报上年同期数</t>
    </r>
    <r>
      <rPr>
        <b/>
        <sz val="12"/>
        <color theme="1"/>
        <rFont val="微软雅黑"/>
        <charset val="134"/>
      </rPr>
      <t>。
      2.表中除</t>
    </r>
    <r>
      <rPr>
        <b/>
        <sz val="12"/>
        <color rgb="FF7030A0"/>
        <rFont val="微软雅黑"/>
        <charset val="134"/>
      </rPr>
      <t>“1月初”</t>
    </r>
    <r>
      <rPr>
        <b/>
        <sz val="12"/>
        <color theme="1"/>
        <rFont val="微软雅黑"/>
        <charset val="134"/>
      </rPr>
      <t>填报</t>
    </r>
    <r>
      <rPr>
        <b/>
        <sz val="12"/>
        <color rgb="FFFF0000"/>
        <rFont val="微软雅黑"/>
        <charset val="134"/>
      </rPr>
      <t>1月第一个工作日</t>
    </r>
    <r>
      <rPr>
        <b/>
        <sz val="12"/>
        <color theme="1"/>
        <rFont val="微软雅黑"/>
        <charset val="134"/>
      </rPr>
      <t>用工人数外，均填报</t>
    </r>
    <r>
      <rPr>
        <b/>
        <sz val="12"/>
        <color rgb="FFFF0000"/>
        <rFont val="微软雅黑"/>
        <charset val="134"/>
      </rPr>
      <t>月底最后一个工作日</t>
    </r>
    <r>
      <rPr>
        <b/>
        <sz val="12"/>
        <color theme="1"/>
        <rFont val="微软雅黑"/>
        <charset val="134"/>
      </rPr>
      <t>用工人数。
      3.本表中的</t>
    </r>
    <r>
      <rPr>
        <b/>
        <sz val="12"/>
        <color rgb="FF7030A0"/>
        <rFont val="微软雅黑"/>
        <charset val="134"/>
      </rPr>
      <t>“劳务派遣人员”</t>
    </r>
    <r>
      <rPr>
        <b/>
        <sz val="12"/>
        <color theme="1"/>
        <rFont val="微软雅黑"/>
        <charset val="134"/>
      </rPr>
      <t>指与劳务派遣单位签订劳动合同，并被劳务派遣单位派遣到企业工作的人员。若企业本身为劳务派遣单位，则</t>
    </r>
    <r>
      <rPr>
        <b/>
        <sz val="12"/>
        <color rgb="FFFF0000"/>
        <rFont val="微软雅黑"/>
        <charset val="134"/>
      </rPr>
      <t>不包含派出的劳务派遣人员。</t>
    </r>
    <r>
      <rPr>
        <b/>
        <sz val="12"/>
        <color rgb="FF7030A0"/>
        <rFont val="微软雅黑"/>
        <charset val="134"/>
      </rPr>
      <t>劳务外包人员</t>
    </r>
    <r>
      <rPr>
        <b/>
        <sz val="12"/>
        <color rgb="FFFF0000"/>
        <rFont val="微软雅黑"/>
        <charset val="134"/>
      </rPr>
      <t>则由劳务外包公司填报。</t>
    </r>
  </si>
  <si>
    <t>应付职工薪酬</t>
  </si>
  <si>
    <t>职工工资、奖金、津贴和补贴（本年贷方累计发生额）</t>
  </si>
  <si>
    <t>职工福利费（同上）</t>
  </si>
  <si>
    <t>医疗、养老、失业、工伤和生育等社会保险费（同上）</t>
  </si>
  <si>
    <t>住房公积金（同上）</t>
  </si>
  <si>
    <t>工会经费和职工教育经费（同上）</t>
  </si>
  <si>
    <t>带薪缺勤（同上）</t>
  </si>
  <si>
    <t>利润分享计划（同上）</t>
  </si>
  <si>
    <t>非货币性福利（同上）</t>
  </si>
  <si>
    <t>辞退福利（同上）</t>
  </si>
  <si>
    <t>其他为获得职工提供的服务而给予的报酬或补偿（同上）</t>
  </si>
  <si>
    <t>劳务派遣人员薪酬（用工方）（同上）</t>
  </si>
  <si>
    <t>应付职工薪酬（本年贷方累计发生额）</t>
  </si>
  <si>
    <r>
      <rPr>
        <b/>
        <sz val="12"/>
        <rFont val="微软雅黑"/>
        <charset val="134"/>
      </rPr>
      <t>注：1.“</t>
    </r>
    <r>
      <rPr>
        <b/>
        <sz val="12"/>
        <color rgb="FF7030A0"/>
        <rFont val="微软雅黑"/>
        <charset val="134"/>
      </rPr>
      <t>应付职工薪酬”</t>
    </r>
    <r>
      <rPr>
        <b/>
        <sz val="12"/>
        <rFont val="微软雅黑"/>
        <charset val="134"/>
      </rPr>
      <t>中，社会保险和住房公积金应</t>
    </r>
    <r>
      <rPr>
        <b/>
        <sz val="12"/>
        <color rgb="FFFF0000"/>
        <rFont val="微软雅黑"/>
        <charset val="134"/>
      </rPr>
      <t xml:space="preserve">包括单位和个人负担部分。
      </t>
    </r>
    <r>
      <rPr>
        <b/>
        <sz val="12"/>
        <rFont val="微软雅黑"/>
        <charset val="134"/>
      </rPr>
      <t>2.若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已按类别拆分并分别计入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会计科目下的工资、奖金、津贴和补贴、福利费等明细科目，</t>
    </r>
    <r>
      <rPr>
        <b/>
        <sz val="12"/>
        <color rgb="FFFF0000"/>
        <rFont val="微软雅黑"/>
        <charset val="134"/>
      </rPr>
      <t>则本项填0</t>
    </r>
    <r>
      <rPr>
        <b/>
        <sz val="12"/>
        <rFont val="微软雅黑"/>
        <charset val="134"/>
      </rPr>
      <t>，避免与其他职工薪酬项目重复。
      3.</t>
    </r>
    <r>
      <rPr>
        <b/>
        <sz val="12"/>
        <color theme="1"/>
        <rFont val="微软雅黑"/>
        <charset val="134"/>
      </rPr>
      <t>“</t>
    </r>
    <r>
      <rPr>
        <b/>
        <sz val="12"/>
        <color rgb="FF7030A0"/>
        <rFont val="微软雅黑"/>
        <charset val="134"/>
      </rPr>
      <t>应付职工薪酬”</t>
    </r>
    <r>
      <rPr>
        <b/>
        <sz val="12"/>
        <rFont val="微软雅黑"/>
        <charset val="134"/>
      </rPr>
      <t>口径应与用工人数一致，即无论用工单位是否直接支付劳动报酬，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均由实际用工法人单位（派遣人员使用方）填报</t>
    </r>
    <r>
      <rPr>
        <b/>
        <sz val="12"/>
        <rFont val="微软雅黑"/>
        <charset val="134"/>
      </rPr>
      <t>，而劳务派遣单位（派遣人员派出方）不填报。</t>
    </r>
    <r>
      <rPr>
        <b/>
        <sz val="12"/>
        <color rgb="FF7030A0"/>
        <rFont val="微软雅黑"/>
        <charset val="134"/>
      </rPr>
      <t>劳务外包人员薪酬</t>
    </r>
    <r>
      <rPr>
        <b/>
        <sz val="12"/>
        <color rgb="FFFF0000"/>
        <rFont val="微软雅黑"/>
        <charset val="134"/>
      </rPr>
      <t>由劳务承包法人单位（外包人员派出方）填报</t>
    </r>
    <r>
      <rPr>
        <b/>
        <sz val="12"/>
        <rFont val="微软雅黑"/>
        <charset val="134"/>
      </rPr>
      <t>，劳务发包法人单位（外包人员使用方）不填报。
      4.若企业会计科目中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科目已包含表中所有分类，可仅将该科目数据填于第一行内，无需拆分填报。</t>
    </r>
  </si>
  <si>
    <t>财务状况表（F103表）</t>
  </si>
  <si>
    <t>代码</t>
  </si>
  <si>
    <t>本年</t>
  </si>
  <si>
    <t>上年同期</t>
  </si>
  <si>
    <t xml:space="preserve"> 一、年初存货</t>
  </si>
  <si>
    <t xml:space="preserve"> 二、期末资产负债</t>
  </si>
  <si>
    <t>流动资产合计</t>
  </si>
  <si>
    <t>其中：应收账款</t>
  </si>
  <si>
    <t xml:space="preserve">  存货</t>
  </si>
  <si>
    <t>固定资产原价</t>
  </si>
  <si>
    <t>其中：房屋和构筑物</t>
  </si>
  <si>
    <t xml:space="preserve">  机器和设备</t>
  </si>
  <si>
    <t>固定资产累计折旧</t>
  </si>
  <si>
    <t>其中：本年折旧</t>
  </si>
  <si>
    <t>无形资产</t>
  </si>
  <si>
    <t>其中：土地使用权</t>
  </si>
  <si>
    <t>资产总计</t>
  </si>
  <si>
    <t>负债合计</t>
  </si>
  <si>
    <t>所有者权益合计</t>
  </si>
  <si>
    <t>其中：实收资本</t>
  </si>
  <si>
    <t xml:space="preserve">  其中：个人资本</t>
  </si>
  <si>
    <t xml:space="preserve"> 三、损益</t>
  </si>
  <si>
    <t>营业收入</t>
  </si>
  <si>
    <t>其中：净服务收入</t>
  </si>
  <si>
    <t>营业成本</t>
  </si>
  <si>
    <t>税金及附加</t>
  </si>
  <si>
    <t>销售费用</t>
  </si>
  <si>
    <t>管理费用</t>
  </si>
  <si>
    <t>研发费用</t>
  </si>
  <si>
    <t>财务费用</t>
  </si>
  <si>
    <t>其中：利息收入</t>
  </si>
  <si>
    <t xml:space="preserve">  利息费用</t>
  </si>
  <si>
    <t>资产减值损失（损失以“-”号记）</t>
  </si>
  <si>
    <t>信用减值损失（损失以“-”号记）</t>
  </si>
  <si>
    <t>公允价值变动收益（损失以“-”号记）</t>
  </si>
  <si>
    <t>投资收益（损失以“-”号记）</t>
  </si>
  <si>
    <t>净敞口套期收益（损失以“-”号记）</t>
  </si>
  <si>
    <t>资产处置收益（损失以“-”号记）</t>
  </si>
  <si>
    <t>其他收益</t>
  </si>
  <si>
    <t>营业利润</t>
  </si>
  <si>
    <t>营业外收入</t>
  </si>
  <si>
    <t>营业外支出</t>
  </si>
  <si>
    <t>利润总额</t>
  </si>
  <si>
    <t>所得税费用</t>
  </si>
  <si>
    <t xml:space="preserve"> 四、人工成本及增值税</t>
  </si>
  <si>
    <t>应交增值税（本年累计发生额）</t>
  </si>
  <si>
    <t xml:space="preserve"> 五、平均用工人数</t>
  </si>
  <si>
    <r>
      <t>注：1.</t>
    </r>
    <r>
      <rPr>
        <b/>
        <sz val="12"/>
        <rFont val="微软雅黑"/>
        <charset val="134"/>
      </rPr>
      <t>所有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</t>
    </r>
    <r>
      <rPr>
        <b/>
        <sz val="12"/>
        <rFont val="微软雅黑"/>
        <charset val="134"/>
      </rPr>
      <t>年度调整指标</t>
    </r>
    <r>
      <rPr>
        <b/>
        <sz val="12"/>
        <color theme="1"/>
        <rFont val="微软雅黑"/>
        <charset val="134"/>
      </rPr>
      <t>，请注意</t>
    </r>
    <r>
      <rPr>
        <b/>
        <sz val="12"/>
        <color rgb="FFFF0000"/>
        <rFont val="微软雅黑"/>
        <charset val="134"/>
      </rPr>
      <t xml:space="preserve">补填上年同期数。
</t>
    </r>
    <r>
      <rPr>
        <b/>
        <sz val="12"/>
        <rFont val="微软雅黑"/>
        <charset val="134"/>
      </rPr>
      <t xml:space="preserve">       2.财务状况表填报口径为</t>
    </r>
    <r>
      <rPr>
        <b/>
        <sz val="12"/>
        <color rgb="FFFF0000"/>
        <rFont val="微软雅黑"/>
        <charset val="134"/>
      </rPr>
      <t>千元</t>
    </r>
    <r>
      <rPr>
        <b/>
        <sz val="12"/>
        <rFont val="微软雅黑"/>
        <charset val="134"/>
      </rPr>
      <t>，若出现</t>
    </r>
    <r>
      <rPr>
        <b/>
        <sz val="12"/>
        <color rgb="FF0070C0"/>
        <rFont val="微软雅黑"/>
        <charset val="134"/>
      </rPr>
      <t>“营业利润应等于营业收入-营业成本-税金及附加-销售费用-管理费用-财务费用-研发费用+资产减值损失+信用减值损失+公允价值变动收益+资产处置收益+投资收益+其他收益，请核实各项数据。”</t>
    </r>
    <r>
      <rPr>
        <b/>
        <sz val="12"/>
        <rFont val="微软雅黑"/>
        <charset val="134"/>
      </rPr>
      <t>的审核错误，请核实是否由于四舍五入导致，</t>
    </r>
    <r>
      <rPr>
        <b/>
        <sz val="12"/>
        <color rgb="FFFF0000"/>
        <rFont val="微软雅黑"/>
        <charset val="134"/>
      </rPr>
      <t>并自行手动配</t>
    </r>
    <r>
      <rPr>
        <b/>
        <sz val="12"/>
        <rFont val="微软雅黑"/>
        <charset val="134"/>
      </rPr>
      <t>平。</t>
    </r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</si>
</sst>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_ "/>
    <numFmt numFmtId="178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rgb="FF7030A0"/>
      <name val="微软雅黑"/>
      <charset val="134"/>
    </font>
    <font>
      <b/>
      <sz val="12"/>
      <color rgb="FF0070C0"/>
      <name val="微软雅黑"/>
      <charset val="134"/>
    </font>
    <font>
      <b/>
      <sz val="14"/>
      <color rgb="FFFF0000"/>
      <name val="微软雅黑"/>
      <charset val="134"/>
    </font>
    <font>
      <b/>
      <sz val="14"/>
      <color rgb="FF7030A0"/>
      <name val="微软雅黑"/>
      <charset val="134"/>
    </font>
    <font>
      <b/>
      <sz val="14"/>
      <color rgb="FF0070C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4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34" borderId="4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16" borderId="4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39" applyNumberFormat="0" applyAlignment="0" applyProtection="0">
      <alignment vertical="center"/>
    </xf>
    <xf numFmtId="0" fontId="25" fillId="16" borderId="38" applyNumberFormat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8" borderId="3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178" fontId="3" fillId="0" borderId="6" xfId="0" applyNumberFormat="1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>
      <alignment horizontal="justify" vertical="top" wrapText="1"/>
    </xf>
    <xf numFmtId="178" fontId="3" fillId="0" borderId="6" xfId="0" applyNumberFormat="1" applyFont="1" applyBorder="1" applyAlignment="1" applyProtection="1">
      <alignment horizontal="center" vertical="top"/>
      <protection hidden="1"/>
    </xf>
    <xf numFmtId="0" fontId="3" fillId="0" borderId="5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center" vertical="top" wrapText="1"/>
    </xf>
    <xf numFmtId="178" fontId="3" fillId="0" borderId="6" xfId="0" applyNumberFormat="1" applyFont="1" applyBorder="1" applyAlignment="1" applyProtection="1">
      <alignment horizontal="right" vertical="top"/>
      <protection hidden="1"/>
    </xf>
    <xf numFmtId="0" fontId="3" fillId="0" borderId="5" xfId="0" applyFont="1" applyBorder="1" applyAlignment="1">
      <alignment horizontal="left" vertical="top" wrapText="1" indent="3"/>
    </xf>
    <xf numFmtId="0" fontId="3" fillId="0" borderId="5" xfId="0" applyFont="1" applyBorder="1" applyAlignment="1">
      <alignment horizontal="left" vertical="top" wrapText="1" indent="5"/>
    </xf>
    <xf numFmtId="0" fontId="4" fillId="0" borderId="5" xfId="0" applyFont="1" applyBorder="1" applyAlignment="1">
      <alignment horizontal="left" vertical="top" wrapText="1" indent="5"/>
    </xf>
    <xf numFmtId="0" fontId="3" fillId="0" borderId="8" xfId="0" applyFont="1" applyBorder="1" applyAlignment="1">
      <alignment horizontal="left" vertical="top" wrapText="1" indent="2"/>
    </xf>
    <xf numFmtId="178" fontId="3" fillId="0" borderId="7" xfId="0" applyNumberFormat="1" applyFont="1" applyBorder="1" applyAlignment="1" applyProtection="1">
      <alignment horizontal="right" vertical="top"/>
      <protection hidden="1"/>
    </xf>
    <xf numFmtId="0" fontId="4" fillId="0" borderId="5" xfId="0" applyFont="1" applyBorder="1" applyAlignment="1">
      <alignment horizontal="left" vertical="top" wrapText="1" indent="6"/>
    </xf>
    <xf numFmtId="0" fontId="3" fillId="0" borderId="8" xfId="0" applyFont="1" applyBorder="1" applyAlignment="1">
      <alignment horizontal="justify" vertical="top" wrapText="1"/>
    </xf>
    <xf numFmtId="178" fontId="3" fillId="0" borderId="7" xfId="0" applyNumberFormat="1" applyFont="1" applyBorder="1" applyAlignment="1" applyProtection="1">
      <alignment horizontal="center" vertical="top"/>
      <protection hidden="1"/>
    </xf>
    <xf numFmtId="0" fontId="4" fillId="0" borderId="8" xfId="0" applyFont="1" applyBorder="1" applyAlignment="1">
      <alignment horizontal="left" vertical="top" wrapText="1" indent="3"/>
    </xf>
    <xf numFmtId="0" fontId="4" fillId="0" borderId="7" xfId="0" applyFont="1" applyBorder="1" applyAlignment="1">
      <alignment horizontal="center" vertical="top" wrapText="1"/>
    </xf>
    <xf numFmtId="178" fontId="4" fillId="0" borderId="7" xfId="0" applyNumberFormat="1" applyFont="1" applyBorder="1" applyAlignment="1" applyProtection="1">
      <alignment horizontal="right" vertical="top"/>
      <protection hidden="1"/>
    </xf>
    <xf numFmtId="0" fontId="4" fillId="0" borderId="8" xfId="0" applyFont="1" applyBorder="1" applyAlignment="1">
      <alignment horizontal="left" vertical="top" wrapText="1" indent="2"/>
    </xf>
    <xf numFmtId="0" fontId="5" fillId="0" borderId="9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178" fontId="3" fillId="0" borderId="10" xfId="0" applyNumberFormat="1" applyFont="1" applyBorder="1" applyAlignment="1" applyProtection="1">
      <alignment horizontal="right" vertical="top"/>
      <protection hidden="1"/>
    </xf>
    <xf numFmtId="0" fontId="6" fillId="2" borderId="0" xfId="0" applyFont="1" applyFill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8" fontId="3" fillId="0" borderId="13" xfId="0" applyNumberFormat="1" applyFont="1" applyBorder="1" applyAlignment="1" applyProtection="1">
      <alignment horizontal="right" vertical="center"/>
      <protection hidden="1"/>
    </xf>
    <xf numFmtId="178" fontId="3" fillId="0" borderId="13" xfId="0" applyNumberFormat="1" applyFont="1" applyBorder="1" applyAlignment="1" applyProtection="1">
      <alignment horizontal="center" vertical="top"/>
      <protection hidden="1"/>
    </xf>
    <xf numFmtId="178" fontId="3" fillId="0" borderId="13" xfId="0" applyNumberFormat="1" applyFont="1" applyBorder="1" applyAlignment="1" applyProtection="1">
      <alignment horizontal="right" vertical="top"/>
      <protection hidden="1"/>
    </xf>
    <xf numFmtId="178" fontId="3" fillId="0" borderId="14" xfId="0" applyNumberFormat="1" applyFont="1" applyBorder="1" applyAlignment="1" applyProtection="1">
      <alignment horizontal="right" vertical="top"/>
      <protection hidden="1"/>
    </xf>
    <xf numFmtId="178" fontId="3" fillId="0" borderId="14" xfId="0" applyNumberFormat="1" applyFont="1" applyBorder="1" applyAlignment="1" applyProtection="1">
      <alignment horizontal="center" vertical="top"/>
      <protection hidden="1"/>
    </xf>
    <xf numFmtId="178" fontId="4" fillId="0" borderId="14" xfId="0" applyNumberFormat="1" applyFont="1" applyBorder="1" applyAlignment="1" applyProtection="1">
      <alignment horizontal="right" vertical="top"/>
      <protection hidden="1"/>
    </xf>
    <xf numFmtId="178" fontId="3" fillId="0" borderId="15" xfId="0" applyNumberFormat="1" applyFont="1" applyBorder="1" applyAlignment="1" applyProtection="1">
      <alignment horizontal="right" vertical="top"/>
      <protection hidden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7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177" fontId="3" fillId="0" borderId="19" xfId="0" applyNumberFormat="1" applyFont="1" applyBorder="1" applyProtection="1">
      <alignment vertical="center"/>
      <protection locked="0"/>
    </xf>
    <xf numFmtId="177" fontId="3" fillId="0" borderId="17" xfId="0" applyNumberFormat="1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8" xfId="0" applyNumberFormat="1" applyFont="1" applyBorder="1" applyProtection="1">
      <alignment vertical="center"/>
      <protection locked="0"/>
    </xf>
    <xf numFmtId="177" fontId="3" fillId="0" borderId="20" xfId="0" applyNumberFormat="1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</xf>
    <xf numFmtId="0" fontId="6" fillId="3" borderId="22" xfId="0" applyFont="1" applyFill="1" applyBorder="1" applyProtection="1">
      <alignment vertical="center"/>
    </xf>
    <xf numFmtId="0" fontId="6" fillId="3" borderId="10" xfId="0" applyFont="1" applyFill="1" applyBorder="1" applyAlignment="1" applyProtection="1">
      <alignment horizontal="center" vertical="center"/>
    </xf>
    <xf numFmtId="178" fontId="6" fillId="3" borderId="9" xfId="0" applyNumberFormat="1" applyFont="1" applyFill="1" applyBorder="1" applyProtection="1">
      <alignment vertical="center"/>
    </xf>
    <xf numFmtId="178" fontId="6" fillId="3" borderId="22" xfId="0" applyNumberFormat="1" applyFont="1" applyFill="1" applyBorder="1" applyProtection="1">
      <alignment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9" xfId="0" applyFont="1" applyBorder="1" applyProtection="1">
      <alignment vertical="center"/>
    </xf>
    <xf numFmtId="178" fontId="3" fillId="0" borderId="18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Protection="1">
      <alignment vertical="center"/>
    </xf>
    <xf numFmtId="178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vertical="center" wrapText="1"/>
    </xf>
    <xf numFmtId="178" fontId="3" fillId="0" borderId="14" xfId="0" applyNumberFormat="1" applyFont="1" applyBorder="1" applyAlignment="1" applyProtection="1">
      <alignment horizontal="right" vertical="center"/>
      <protection locked="0"/>
    </xf>
    <xf numFmtId="0" fontId="8" fillId="4" borderId="8" xfId="0" applyFont="1" applyFill="1" applyBorder="1" applyAlignment="1" applyProtection="1">
      <alignment vertical="center" wrapText="1"/>
    </xf>
    <xf numFmtId="176" fontId="3" fillId="4" borderId="14" xfId="0" applyNumberFormat="1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Protection="1">
      <alignment vertical="center"/>
    </xf>
    <xf numFmtId="0" fontId="3" fillId="3" borderId="8" xfId="0" applyFont="1" applyFill="1" applyBorder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178" fontId="3" fillId="3" borderId="7" xfId="0" applyNumberFormat="1" applyFont="1" applyFill="1" applyBorder="1" applyProtection="1">
      <alignment vertical="center"/>
    </xf>
    <xf numFmtId="178" fontId="3" fillId="3" borderId="14" xfId="0" applyNumberFormat="1" applyFont="1" applyFill="1" applyBorder="1" applyAlignment="1" applyProtection="1">
      <alignment horizontal="right" vertical="center"/>
    </xf>
    <xf numFmtId="0" fontId="6" fillId="3" borderId="9" xfId="0" applyFont="1" applyFill="1" applyBorder="1" applyProtection="1">
      <alignment vertical="center"/>
    </xf>
    <xf numFmtId="178" fontId="6" fillId="3" borderId="15" xfId="0" applyNumberFormat="1" applyFont="1" applyFill="1" applyBorder="1" applyAlignment="1" applyProtection="1">
      <alignment horizontal="center" vertical="center"/>
    </xf>
    <xf numFmtId="178" fontId="6" fillId="3" borderId="22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 wrapText="1"/>
    </xf>
    <xf numFmtId="178" fontId="3" fillId="0" borderId="30" xfId="0" applyNumberFormat="1" applyFont="1" applyBorder="1" applyAlignment="1" applyProtection="1">
      <alignment horizontal="right" vertical="center"/>
      <protection locked="0"/>
    </xf>
    <xf numFmtId="178" fontId="3" fillId="0" borderId="20" xfId="0" applyNumberFormat="1" applyFont="1" applyBorder="1" applyAlignment="1" applyProtection="1">
      <alignment horizontal="right" vertical="center"/>
      <protection locked="0"/>
    </xf>
    <xf numFmtId="178" fontId="3" fillId="3" borderId="14" xfId="0" applyNumberFormat="1" applyFont="1" applyFill="1" applyBorder="1" applyProtection="1">
      <alignment vertical="center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177" fontId="10" fillId="0" borderId="18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177" fontId="10" fillId="0" borderId="7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Protection="1">
      <alignment vertical="center"/>
      <protection hidden="1"/>
    </xf>
    <xf numFmtId="0" fontId="6" fillId="3" borderId="9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</xf>
    <xf numFmtId="178" fontId="11" fillId="3" borderId="10" xfId="0" applyNumberFormat="1" applyFont="1" applyFill="1" applyBorder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>
      <alignment horizontal="center" vertical="center"/>
    </xf>
    <xf numFmtId="177" fontId="10" fillId="0" borderId="19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>
      <alignment horizontal="center" vertical="center"/>
    </xf>
    <xf numFmtId="177" fontId="10" fillId="0" borderId="9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</xf>
    <xf numFmtId="177" fontId="10" fillId="0" borderId="30" xfId="0" applyNumberFormat="1" applyFont="1" applyBorder="1" applyProtection="1">
      <alignment vertical="center"/>
      <protection locked="0"/>
    </xf>
    <xf numFmtId="177" fontId="10" fillId="0" borderId="14" xfId="0" applyNumberFormat="1" applyFont="1" applyBorder="1" applyProtection="1">
      <alignment vertical="center"/>
      <protection locked="0"/>
    </xf>
    <xf numFmtId="177" fontId="10" fillId="3" borderId="14" xfId="0" applyNumberFormat="1" applyFont="1" applyFill="1" applyBorder="1" applyProtection="1">
      <alignment vertical="center"/>
      <protection hidden="1"/>
    </xf>
    <xf numFmtId="178" fontId="11" fillId="3" borderId="15" xfId="0" applyNumberFormat="1" applyFont="1" applyFill="1" applyBorder="1" applyProtection="1">
      <alignment vertical="center"/>
      <protection hidden="1"/>
    </xf>
    <xf numFmtId="177" fontId="3" fillId="0" borderId="0" xfId="0" applyNumberFormat="1" applyFont="1" applyProtection="1">
      <alignment vertical="center"/>
      <protection locked="0"/>
    </xf>
    <xf numFmtId="177" fontId="10" fillId="0" borderId="10" xfId="0" applyNumberFormat="1" applyFont="1" applyBorder="1" applyAlignment="1" applyProtection="1">
      <alignment horizontal="right" vertical="center"/>
      <protection locked="0"/>
    </xf>
    <xf numFmtId="49" fontId="3" fillId="0" borderId="26" xfId="0" applyNumberFormat="1" applyFont="1" applyBorder="1" applyAlignment="1" applyProtection="1">
      <alignment horizontal="center" vertical="center" wrapText="1"/>
    </xf>
    <xf numFmtId="177" fontId="10" fillId="0" borderId="18" xfId="0" applyNumberFormat="1" applyFont="1" applyBorder="1" applyAlignment="1" applyProtection="1">
      <alignment horizontal="right" vertical="center"/>
      <protection locked="0"/>
    </xf>
    <xf numFmtId="177" fontId="10" fillId="0" borderId="30" xfId="0" applyNumberFormat="1" applyFont="1" applyBorder="1" applyAlignment="1" applyProtection="1">
      <alignment horizontal="right" vertical="center"/>
      <protection locked="0"/>
    </xf>
    <xf numFmtId="177" fontId="10" fillId="0" borderId="15" xfId="0" applyNumberFormat="1" applyFont="1" applyBorder="1" applyAlignment="1" applyProtection="1">
      <alignment horizontal="right" vertical="center"/>
      <protection locked="0"/>
    </xf>
    <xf numFmtId="49" fontId="8" fillId="0" borderId="26" xfId="0" applyNumberFormat="1" applyFont="1" applyBorder="1" applyAlignment="1" applyProtection="1">
      <alignment horizontal="center" vertical="center" wrapText="1"/>
    </xf>
    <xf numFmtId="177" fontId="3" fillId="0" borderId="18" xfId="0" applyNumberFormat="1" applyFont="1" applyBorder="1" applyProtection="1">
      <alignment vertical="center"/>
      <protection locked="0"/>
    </xf>
    <xf numFmtId="177" fontId="3" fillId="0" borderId="30" xfId="0" applyNumberFormat="1" applyFont="1" applyBorder="1" applyProtection="1">
      <alignment vertical="center"/>
      <protection locked="0"/>
    </xf>
    <xf numFmtId="177" fontId="3" fillId="0" borderId="7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 indent="1"/>
    </xf>
    <xf numFmtId="0" fontId="4" fillId="0" borderId="8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</xf>
    <xf numFmtId="177" fontId="3" fillId="0" borderId="32" xfId="0" applyNumberFormat="1" applyFont="1" applyBorder="1" applyProtection="1">
      <alignment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0" fillId="0" borderId="34" xfId="0" applyFont="1" applyBorder="1" applyProtection="1">
      <alignment vertical="center"/>
    </xf>
    <xf numFmtId="0" fontId="0" fillId="0" borderId="34" xfId="0" applyFont="1" applyBorder="1" applyAlignment="1" applyProtection="1">
      <alignment horizontal="center" vertical="center"/>
    </xf>
    <xf numFmtId="177" fontId="12" fillId="0" borderId="34" xfId="0" applyNumberFormat="1" applyFont="1" applyBorder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3" borderId="19" xfId="0" applyFont="1" applyFill="1" applyBorder="1" applyProtection="1">
      <alignment vertical="center"/>
    </xf>
    <xf numFmtId="0" fontId="3" fillId="3" borderId="18" xfId="0" applyFont="1" applyFill="1" applyBorder="1" applyAlignment="1" applyProtection="1">
      <alignment horizontal="center" vertical="center"/>
    </xf>
    <xf numFmtId="177" fontId="3" fillId="3" borderId="18" xfId="0" applyNumberFormat="1" applyFont="1" applyFill="1" applyBorder="1" applyProtection="1">
      <alignment vertical="center"/>
      <protection hidden="1"/>
    </xf>
    <xf numFmtId="177" fontId="3" fillId="3" borderId="30" xfId="0" applyNumberFormat="1" applyFont="1" applyFill="1" applyBorder="1" applyProtection="1">
      <alignment vertical="center"/>
      <protection hidden="1"/>
    </xf>
    <xf numFmtId="0" fontId="3" fillId="0" borderId="8" xfId="0" applyFont="1" applyBorder="1" applyAlignment="1" applyProtection="1">
      <alignment horizontal="left" vertical="center" indent="3"/>
    </xf>
    <xf numFmtId="178" fontId="6" fillId="3" borderId="10" xfId="0" applyNumberFormat="1" applyFont="1" applyFill="1" applyBorder="1" applyProtection="1">
      <alignment vertical="center"/>
      <protection hidden="1"/>
    </xf>
    <xf numFmtId="178" fontId="6" fillId="3" borderId="15" xfId="0" applyNumberFormat="1" applyFont="1" applyFill="1" applyBorder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3" fillId="0" borderId="8" xfId="0" applyFont="1" applyBorder="1" applyAlignment="1" applyProtection="1">
      <alignment horizontal="left" vertical="center" wrapText="1"/>
    </xf>
    <xf numFmtId="177" fontId="3" fillId="0" borderId="7" xfId="0" applyNumberFormat="1" applyFont="1" applyBorder="1" applyAlignment="1" applyProtection="1">
      <alignment horizontal="right" vertical="center"/>
      <protection locked="0"/>
    </xf>
    <xf numFmtId="177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 wrapText="1" indent="1"/>
    </xf>
    <xf numFmtId="0" fontId="3" fillId="0" borderId="9" xfId="0" applyNumberFormat="1" applyFont="1" applyBorder="1" applyProtection="1">
      <alignment vertical="center"/>
    </xf>
    <xf numFmtId="0" fontId="3" fillId="0" borderId="10" xfId="0" applyNumberFormat="1" applyFont="1" applyBorder="1" applyAlignment="1" applyProtection="1">
      <alignment horizontal="center"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center" vertical="top" wrapText="1"/>
    </xf>
    <xf numFmtId="0" fontId="3" fillId="0" borderId="30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center" vertical="top" wrapText="1"/>
    </xf>
    <xf numFmtId="177" fontId="3" fillId="0" borderId="7" xfId="0" applyNumberFormat="1" applyFont="1" applyBorder="1" applyAlignment="1" applyProtection="1">
      <alignment horizontal="center" vertical="top"/>
    </xf>
    <xf numFmtId="177" fontId="3" fillId="0" borderId="14" xfId="0" applyNumberFormat="1" applyFont="1" applyBorder="1" applyAlignment="1" applyProtection="1">
      <alignment horizontal="center" vertical="top"/>
    </xf>
    <xf numFmtId="0" fontId="3" fillId="0" borderId="20" xfId="0" applyFont="1" applyBorder="1" applyAlignment="1" applyProtection="1">
      <alignment horizontal="left" vertical="center" wrapText="1" indent="2"/>
    </xf>
    <xf numFmtId="0" fontId="3" fillId="0" borderId="14" xfId="0" applyFont="1" applyBorder="1" applyAlignment="1" applyProtection="1">
      <alignment horizontal="center" vertical="top" wrapText="1"/>
    </xf>
    <xf numFmtId="0" fontId="3" fillId="0" borderId="21" xfId="0" applyFont="1" applyBorder="1" applyAlignment="1" applyProtection="1">
      <alignment horizontal="left" vertical="center" wrapText="1" indent="2"/>
    </xf>
    <xf numFmtId="177" fontId="3" fillId="0" borderId="32" xfId="0" applyNumberFormat="1" applyFont="1" applyBorder="1" applyAlignment="1" applyProtection="1">
      <alignment horizontal="right" vertical="center"/>
      <protection locked="0"/>
    </xf>
    <xf numFmtId="177" fontId="3" fillId="0" borderId="33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1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/>
    </xf>
    <xf numFmtId="177" fontId="14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172075" y="50387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10"/>
  <sheetViews>
    <sheetView tabSelected="1" workbookViewId="0">
      <selection activeCell="A13" sqref="A13"/>
    </sheetView>
  </sheetViews>
  <sheetFormatPr defaultColWidth="9" defaultRowHeight="13.5"/>
  <cols>
    <col min="1" max="1" width="108.375" customWidth="1"/>
  </cols>
  <sheetData>
    <row r="1" ht="22.5" spans="1:1">
      <c r="A1" s="204" t="s">
        <v>0</v>
      </c>
    </row>
    <row r="2" ht="22.5" spans="1:1">
      <c r="A2" s="204"/>
    </row>
    <row r="3" ht="20.25" spans="1:1">
      <c r="A3" s="205" t="s">
        <v>1</v>
      </c>
    </row>
    <row r="4" ht="20.25" spans="1:1">
      <c r="A4" s="205" t="s">
        <v>2</v>
      </c>
    </row>
    <row r="5" ht="20.25" spans="1:1">
      <c r="A5" s="205" t="s">
        <v>3</v>
      </c>
    </row>
    <row r="6" ht="20.25" spans="1:1">
      <c r="A6" s="205" t="s">
        <v>4</v>
      </c>
    </row>
    <row r="7" ht="20.25" spans="1:1">
      <c r="A7" s="205" t="s">
        <v>5</v>
      </c>
    </row>
    <row r="8" ht="60.75" spans="1:1">
      <c r="A8" s="206" t="s">
        <v>6</v>
      </c>
    </row>
    <row r="9" ht="20.25" spans="1:1">
      <c r="A9" s="205"/>
    </row>
    <row r="10" ht="20.25" spans="1:1">
      <c r="A10" s="205"/>
    </row>
  </sheetData>
  <sheetProtection password="CE28" sheet="1" object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Zeros="0" workbookViewId="0">
      <selection activeCell="I12" sqref="I12"/>
    </sheetView>
  </sheetViews>
  <sheetFormatPr defaultColWidth="9" defaultRowHeight="13.5" outlineLevelCol="3"/>
  <cols>
    <col min="1" max="1" width="30.625" style="42" customWidth="1"/>
    <col min="2" max="2" width="8.625" style="108" customWidth="1"/>
    <col min="3" max="4" width="21.75" style="42" customWidth="1"/>
    <col min="5" max="16384" width="9" style="42"/>
  </cols>
  <sheetData>
    <row r="1" ht="50" customHeight="1" spans="1:4">
      <c r="A1" s="43" t="s">
        <v>7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10</v>
      </c>
      <c r="D3" s="46" t="s">
        <v>11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185" t="s">
        <v>14</v>
      </c>
      <c r="B5" s="186" t="s">
        <v>15</v>
      </c>
      <c r="C5" s="186" t="s">
        <v>15</v>
      </c>
      <c r="D5" s="187" t="s">
        <v>15</v>
      </c>
    </row>
    <row r="6" ht="20" customHeight="1" spans="1:4">
      <c r="A6" s="188" t="s">
        <v>16</v>
      </c>
      <c r="B6" s="56" t="s">
        <v>17</v>
      </c>
      <c r="C6" s="178"/>
      <c r="D6" s="179"/>
    </row>
    <row r="7" ht="20" customHeight="1" spans="1:4">
      <c r="A7" s="188" t="s">
        <v>18</v>
      </c>
      <c r="B7" s="56" t="s">
        <v>17</v>
      </c>
      <c r="C7" s="178"/>
      <c r="D7" s="179"/>
    </row>
    <row r="8" ht="20" customHeight="1" spans="1:4">
      <c r="A8" s="188" t="s">
        <v>19</v>
      </c>
      <c r="B8" s="56" t="s">
        <v>17</v>
      </c>
      <c r="C8" s="178"/>
      <c r="D8" s="179"/>
    </row>
    <row r="9" ht="20" customHeight="1" spans="1:4">
      <c r="A9" s="177" t="s">
        <v>20</v>
      </c>
      <c r="B9" s="56" t="s">
        <v>17</v>
      </c>
      <c r="C9" s="178"/>
      <c r="D9" s="179"/>
    </row>
    <row r="10" ht="20" customHeight="1" spans="1:4">
      <c r="A10" s="177" t="s">
        <v>21</v>
      </c>
      <c r="B10" s="189" t="s">
        <v>15</v>
      </c>
      <c r="C10" s="190" t="s">
        <v>15</v>
      </c>
      <c r="D10" s="191" t="s">
        <v>15</v>
      </c>
    </row>
    <row r="11" ht="20" customHeight="1" spans="1:4">
      <c r="A11" s="188" t="s">
        <v>22</v>
      </c>
      <c r="B11" s="56" t="s">
        <v>17</v>
      </c>
      <c r="C11" s="178"/>
      <c r="D11" s="179"/>
    </row>
    <row r="12" ht="20" customHeight="1" spans="1:4">
      <c r="A12" s="192" t="s">
        <v>23</v>
      </c>
      <c r="B12" s="56" t="s">
        <v>17</v>
      </c>
      <c r="C12" s="178"/>
      <c r="D12" s="179"/>
    </row>
    <row r="13" ht="20" customHeight="1" spans="1:4">
      <c r="A13" s="177" t="s">
        <v>24</v>
      </c>
      <c r="B13" s="56" t="s">
        <v>17</v>
      </c>
      <c r="C13" s="178"/>
      <c r="D13" s="179"/>
    </row>
    <row r="14" ht="20" customHeight="1" spans="1:4">
      <c r="A14" s="177" t="s">
        <v>25</v>
      </c>
      <c r="B14" s="56" t="s">
        <v>17</v>
      </c>
      <c r="C14" s="178"/>
      <c r="D14" s="179"/>
    </row>
    <row r="15" ht="20" customHeight="1" spans="1:4">
      <c r="A15" s="177" t="s">
        <v>26</v>
      </c>
      <c r="B15" s="189" t="s">
        <v>15</v>
      </c>
      <c r="C15" s="189" t="s">
        <v>15</v>
      </c>
      <c r="D15" s="193" t="s">
        <v>15</v>
      </c>
    </row>
    <row r="16" ht="20" customHeight="1" spans="1:4">
      <c r="A16" s="188" t="s">
        <v>27</v>
      </c>
      <c r="B16" s="56" t="s">
        <v>17</v>
      </c>
      <c r="C16" s="178"/>
      <c r="D16" s="179"/>
    </row>
    <row r="17" ht="20" customHeight="1" spans="1:4">
      <c r="A17" s="194" t="s">
        <v>28</v>
      </c>
      <c r="B17" s="160" t="s">
        <v>17</v>
      </c>
      <c r="C17" s="195"/>
      <c r="D17" s="196"/>
    </row>
    <row r="18" ht="20" customHeight="1" spans="1:4">
      <c r="A18" s="197" t="s">
        <v>29</v>
      </c>
      <c r="B18" s="198" t="s">
        <v>17</v>
      </c>
      <c r="C18" s="199"/>
      <c r="D18" s="200"/>
    </row>
    <row r="19" ht="15" customHeight="1" spans="1:4">
      <c r="A19" s="201"/>
      <c r="B19" s="202"/>
      <c r="C19" s="203"/>
      <c r="D19" s="203"/>
    </row>
    <row r="20" ht="37" customHeight="1" spans="1:4">
      <c r="A20" s="127" t="s">
        <v>30</v>
      </c>
      <c r="B20" s="127"/>
      <c r="C20" s="127"/>
      <c r="D20" s="127"/>
    </row>
  </sheetData>
  <sheetProtection password="CE28" sheet="1" objects="1"/>
  <mergeCells count="2">
    <mergeCell ref="A1:D1"/>
    <mergeCell ref="A20:D20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workbookViewId="0">
      <selection activeCell="C18" sqref="C18"/>
    </sheetView>
  </sheetViews>
  <sheetFormatPr defaultColWidth="9" defaultRowHeight="13.5" outlineLevelCol="3"/>
  <cols>
    <col min="1" max="1" width="50.625" style="42" customWidth="1"/>
    <col min="2" max="2" width="8.625" style="42" customWidth="1"/>
    <col min="3" max="4" width="20.625" style="42" customWidth="1"/>
    <col min="5" max="16384" width="9" style="42"/>
  </cols>
  <sheetData>
    <row r="1" ht="50" customHeight="1" spans="1:4">
      <c r="A1" s="43" t="s">
        <v>31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10</v>
      </c>
      <c r="D3" s="46" t="s">
        <v>11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177" t="s">
        <v>32</v>
      </c>
      <c r="B5" s="56" t="s">
        <v>17</v>
      </c>
      <c r="C5" s="178"/>
      <c r="D5" s="179"/>
    </row>
    <row r="6" ht="20" customHeight="1" spans="1:4">
      <c r="A6" s="180" t="s">
        <v>33</v>
      </c>
      <c r="B6" s="56" t="s">
        <v>17</v>
      </c>
      <c r="C6" s="178"/>
      <c r="D6" s="179"/>
    </row>
    <row r="7" ht="20" customHeight="1" spans="1:4">
      <c r="A7" s="180" t="s">
        <v>34</v>
      </c>
      <c r="B7" s="56" t="s">
        <v>17</v>
      </c>
      <c r="C7" s="178"/>
      <c r="D7" s="179"/>
    </row>
    <row r="8" ht="20" customHeight="1" spans="1:4">
      <c r="A8" s="78" t="s">
        <v>35</v>
      </c>
      <c r="B8" s="56" t="s">
        <v>17</v>
      </c>
      <c r="C8" s="155"/>
      <c r="D8" s="156"/>
    </row>
    <row r="9" ht="20" customHeight="1" spans="1:4">
      <c r="A9" s="181" t="s">
        <v>36</v>
      </c>
      <c r="B9" s="182" t="s">
        <v>17</v>
      </c>
      <c r="C9" s="183"/>
      <c r="D9" s="184"/>
    </row>
    <row r="10" ht="15" customHeight="1"/>
    <row r="11" s="176" customFormat="1" ht="55" customHeight="1" spans="1:4">
      <c r="A11" s="32" t="s">
        <v>37</v>
      </c>
      <c r="B11" s="32"/>
      <c r="C11" s="32"/>
      <c r="D11" s="32"/>
    </row>
  </sheetData>
  <sheetProtection password="CE28" sheet="1" objects="1"/>
  <mergeCells count="2">
    <mergeCell ref="A1:D1"/>
    <mergeCell ref="A11:D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Zeros="0" workbookViewId="0">
      <selection activeCell="D41" sqref="D41"/>
    </sheetView>
  </sheetViews>
  <sheetFormatPr defaultColWidth="9" defaultRowHeight="13.5" outlineLevelCol="3"/>
  <cols>
    <col min="1" max="1" width="50.625" style="42" customWidth="1"/>
    <col min="2" max="2" width="8.625" style="108" customWidth="1"/>
    <col min="3" max="4" width="20.875" style="42" customWidth="1"/>
    <col min="5" max="16384" width="9" style="42"/>
  </cols>
  <sheetData>
    <row r="1" ht="50" customHeight="1" spans="1:4">
      <c r="A1" s="43" t="s">
        <v>38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39</v>
      </c>
      <c r="D3" s="46" t="s">
        <v>40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76" t="s">
        <v>41</v>
      </c>
      <c r="B5" s="52" t="s">
        <v>17</v>
      </c>
      <c r="C5" s="153"/>
      <c r="D5" s="154"/>
    </row>
    <row r="6" ht="20" customHeight="1" spans="1:4">
      <c r="A6" s="78" t="s">
        <v>42</v>
      </c>
      <c r="B6" s="56" t="s">
        <v>17</v>
      </c>
      <c r="C6" s="155"/>
      <c r="D6" s="156"/>
    </row>
    <row r="7" ht="20" customHeight="1" spans="1:4">
      <c r="A7" s="78" t="s">
        <v>43</v>
      </c>
      <c r="B7" s="56" t="s">
        <v>17</v>
      </c>
      <c r="C7" s="155"/>
      <c r="D7" s="156"/>
    </row>
    <row r="8" ht="20" customHeight="1" spans="1:4">
      <c r="A8" s="78" t="s">
        <v>44</v>
      </c>
      <c r="B8" s="56" t="s">
        <v>17</v>
      </c>
      <c r="C8" s="155"/>
      <c r="D8" s="156"/>
    </row>
    <row r="9" ht="20" customHeight="1" spans="1:4">
      <c r="A9" s="78" t="s">
        <v>45</v>
      </c>
      <c r="B9" s="56" t="s">
        <v>17</v>
      </c>
      <c r="C9" s="155"/>
      <c r="D9" s="156"/>
    </row>
    <row r="10" ht="20" customHeight="1" spans="1:4">
      <c r="A10" s="78" t="s">
        <v>46</v>
      </c>
      <c r="B10" s="56" t="s">
        <v>17</v>
      </c>
      <c r="C10" s="155"/>
      <c r="D10" s="156"/>
    </row>
    <row r="11" ht="20" customHeight="1" spans="1:4">
      <c r="A11" s="78" t="s">
        <v>47</v>
      </c>
      <c r="B11" s="56" t="s">
        <v>17</v>
      </c>
      <c r="C11" s="155"/>
      <c r="D11" s="156"/>
    </row>
    <row r="12" ht="20" customHeight="1" spans="1:4">
      <c r="A12" s="157" t="s">
        <v>48</v>
      </c>
      <c r="B12" s="56" t="s">
        <v>17</v>
      </c>
      <c r="C12" s="155"/>
      <c r="D12" s="156"/>
    </row>
    <row r="13" ht="20" customHeight="1" spans="1:4">
      <c r="A13" s="157" t="s">
        <v>49</v>
      </c>
      <c r="B13" s="56" t="s">
        <v>17</v>
      </c>
      <c r="C13" s="155"/>
      <c r="D13" s="156"/>
    </row>
    <row r="14" ht="20" customHeight="1" spans="1:4">
      <c r="A14" s="78" t="s">
        <v>50</v>
      </c>
      <c r="B14" s="56" t="s">
        <v>17</v>
      </c>
      <c r="C14" s="155"/>
      <c r="D14" s="156"/>
    </row>
    <row r="15" ht="20" customHeight="1" spans="1:4">
      <c r="A15" s="78" t="s">
        <v>51</v>
      </c>
      <c r="B15" s="56" t="s">
        <v>17</v>
      </c>
      <c r="C15" s="155"/>
      <c r="D15" s="156"/>
    </row>
    <row r="16" ht="20" customHeight="1" spans="1:4">
      <c r="A16" s="158" t="s">
        <v>52</v>
      </c>
      <c r="B16" s="56" t="s">
        <v>17</v>
      </c>
      <c r="C16" s="155"/>
      <c r="D16" s="156"/>
    </row>
    <row r="17" ht="20" customHeight="1" spans="1:4">
      <c r="A17" s="78" t="s">
        <v>53</v>
      </c>
      <c r="B17" s="56" t="s">
        <v>17</v>
      </c>
      <c r="C17" s="155"/>
      <c r="D17" s="156"/>
    </row>
    <row r="18" ht="20" customHeight="1" spans="1:4">
      <c r="A18" s="158" t="s">
        <v>54</v>
      </c>
      <c r="B18" s="56" t="s">
        <v>17</v>
      </c>
      <c r="C18" s="155"/>
      <c r="D18" s="156"/>
    </row>
    <row r="19" ht="20" customHeight="1" spans="1:4">
      <c r="A19" s="158" t="s">
        <v>55</v>
      </c>
      <c r="B19" s="56" t="s">
        <v>17</v>
      </c>
      <c r="C19" s="155"/>
      <c r="D19" s="156"/>
    </row>
    <row r="20" ht="20" customHeight="1" spans="1:4">
      <c r="A20" s="78" t="s">
        <v>56</v>
      </c>
      <c r="B20" s="56" t="s">
        <v>17</v>
      </c>
      <c r="C20" s="155"/>
      <c r="D20" s="156"/>
    </row>
    <row r="21" ht="20" customHeight="1" spans="1:4">
      <c r="A21" s="78" t="s">
        <v>57</v>
      </c>
      <c r="B21" s="56" t="s">
        <v>17</v>
      </c>
      <c r="C21" s="155"/>
      <c r="D21" s="156"/>
    </row>
    <row r="22" ht="20" customHeight="1" spans="1:4">
      <c r="A22" s="78" t="s">
        <v>58</v>
      </c>
      <c r="B22" s="56" t="s">
        <v>17</v>
      </c>
      <c r="C22" s="155"/>
      <c r="D22" s="156"/>
    </row>
    <row r="23" ht="20" customHeight="1" spans="1:4">
      <c r="A23" s="78" t="s">
        <v>59</v>
      </c>
      <c r="B23" s="56" t="s">
        <v>17</v>
      </c>
      <c r="C23" s="155"/>
      <c r="D23" s="156"/>
    </row>
    <row r="24" ht="20" customHeight="1" spans="1:4">
      <c r="A24" s="78" t="s">
        <v>60</v>
      </c>
      <c r="B24" s="56" t="s">
        <v>17</v>
      </c>
      <c r="C24" s="155"/>
      <c r="D24" s="156"/>
    </row>
    <row r="25" ht="20" customHeight="1" spans="1:4">
      <c r="A25" s="159" t="s">
        <v>61</v>
      </c>
      <c r="B25" s="160" t="s">
        <v>17</v>
      </c>
      <c r="C25" s="161"/>
      <c r="D25" s="162"/>
    </row>
    <row r="26" ht="15" customHeight="1" spans="1:4">
      <c r="A26" s="163"/>
      <c r="B26" s="164"/>
      <c r="C26" s="165"/>
      <c r="D26" s="165"/>
    </row>
    <row r="27" ht="40" customHeight="1" spans="1:4">
      <c r="A27" s="127" t="s">
        <v>62</v>
      </c>
      <c r="B27" s="127"/>
      <c r="C27" s="127"/>
      <c r="D27" s="127"/>
    </row>
    <row r="29" ht="50" customHeight="1" spans="1:4">
      <c r="A29" s="166" t="s">
        <v>63</v>
      </c>
      <c r="B29" s="166"/>
      <c r="C29" s="166"/>
      <c r="D29" s="166"/>
    </row>
    <row r="30" ht="15" customHeight="1" spans="1:4">
      <c r="A30" s="167"/>
      <c r="B30" s="167"/>
      <c r="C30" s="167"/>
      <c r="D30" s="167"/>
    </row>
    <row r="31" ht="51.75" spans="1:4">
      <c r="A31" s="44" t="s">
        <v>8</v>
      </c>
      <c r="B31" s="45" t="s">
        <v>64</v>
      </c>
      <c r="C31" s="45" t="s">
        <v>39</v>
      </c>
      <c r="D31" s="46" t="s">
        <v>40</v>
      </c>
    </row>
    <row r="32" ht="17.25" spans="1:4">
      <c r="A32" s="49" t="s">
        <v>12</v>
      </c>
      <c r="B32" s="48" t="s">
        <v>13</v>
      </c>
      <c r="C32" s="75">
        <v>1</v>
      </c>
      <c r="D32" s="50">
        <v>2</v>
      </c>
    </row>
    <row r="33" ht="20" customHeight="1" spans="1:4">
      <c r="A33" s="168" t="s">
        <v>65</v>
      </c>
      <c r="B33" s="169" t="s">
        <v>17</v>
      </c>
      <c r="C33" s="170">
        <f>C5</f>
        <v>0</v>
      </c>
      <c r="D33" s="171">
        <f>D5</f>
        <v>0</v>
      </c>
    </row>
    <row r="34" ht="20" customHeight="1" spans="1:4">
      <c r="A34" s="78" t="s">
        <v>66</v>
      </c>
      <c r="B34" s="56" t="s">
        <v>17</v>
      </c>
      <c r="C34" s="155"/>
      <c r="D34" s="156"/>
    </row>
    <row r="35" ht="20" customHeight="1" spans="1:4">
      <c r="A35" s="172" t="s">
        <v>67</v>
      </c>
      <c r="B35" s="56" t="s">
        <v>17</v>
      </c>
      <c r="C35" s="155"/>
      <c r="D35" s="156"/>
    </row>
    <row r="36" ht="20" customHeight="1" spans="1:4">
      <c r="A36" s="172" t="s">
        <v>68</v>
      </c>
      <c r="B36" s="56" t="s">
        <v>17</v>
      </c>
      <c r="C36" s="155"/>
      <c r="D36" s="156"/>
    </row>
    <row r="37" ht="20" customHeight="1" spans="1:4">
      <c r="A37" s="172" t="s">
        <v>69</v>
      </c>
      <c r="B37" s="56" t="s">
        <v>17</v>
      </c>
      <c r="C37" s="155"/>
      <c r="D37" s="156"/>
    </row>
    <row r="38" ht="20" customHeight="1" spans="1:4">
      <c r="A38" s="172" t="s">
        <v>70</v>
      </c>
      <c r="B38" s="56" t="s">
        <v>17</v>
      </c>
      <c r="C38" s="155"/>
      <c r="D38" s="156"/>
    </row>
    <row r="39" ht="20" customHeight="1" spans="1:4">
      <c r="A39" s="78" t="s">
        <v>71</v>
      </c>
      <c r="B39" s="56" t="s">
        <v>17</v>
      </c>
      <c r="C39" s="155"/>
      <c r="D39" s="156"/>
    </row>
    <row r="40" ht="20" customHeight="1" spans="1:4">
      <c r="A40" s="159" t="s">
        <v>72</v>
      </c>
      <c r="B40" s="56" t="s">
        <v>17</v>
      </c>
      <c r="C40" s="161"/>
      <c r="D40" s="162"/>
    </row>
    <row r="41" ht="20" customHeight="1" spans="1:4">
      <c r="A41" s="91" t="s">
        <v>73</v>
      </c>
      <c r="B41" s="61" t="s">
        <v>74</v>
      </c>
      <c r="C41" s="173">
        <f>(C33-SUM(C34:C39))/1000</f>
        <v>0</v>
      </c>
      <c r="D41" s="174">
        <f>(D33-SUM(D34:D39))/1000</f>
        <v>0</v>
      </c>
    </row>
    <row r="42" ht="15" customHeight="1"/>
    <row r="43" ht="25" customHeight="1" spans="1:4">
      <c r="A43" s="127" t="s">
        <v>75</v>
      </c>
      <c r="B43" s="127"/>
      <c r="C43" s="175"/>
      <c r="D43" s="175"/>
    </row>
  </sheetData>
  <sheetProtection password="CE28" sheet="1" objects="1"/>
  <mergeCells count="4">
    <mergeCell ref="A1:D1"/>
    <mergeCell ref="A27:D27"/>
    <mergeCell ref="A29:D29"/>
    <mergeCell ref="A43:B4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showZeros="0" workbookViewId="0">
      <selection activeCell="D31" sqref="D31"/>
    </sheetView>
  </sheetViews>
  <sheetFormatPr defaultColWidth="9" defaultRowHeight="13.5"/>
  <cols>
    <col min="1" max="1" width="55.625" style="107" customWidth="1"/>
    <col min="2" max="2" width="8.625" style="108" customWidth="1"/>
    <col min="3" max="14" width="20.625" style="42" customWidth="1"/>
    <col min="15" max="16384" width="9" style="42"/>
  </cols>
  <sheetData>
    <row r="1" ht="50" customHeight="1" spans="1:5">
      <c r="A1" s="109" t="s">
        <v>76</v>
      </c>
      <c r="B1" s="43"/>
      <c r="C1" s="43"/>
      <c r="D1" s="43"/>
      <c r="E1" s="43"/>
    </row>
    <row r="2" ht="15" customHeight="1"/>
    <row r="3" ht="51.75" spans="1:5">
      <c r="A3" s="110" t="s">
        <v>8</v>
      </c>
      <c r="B3" s="44" t="s">
        <v>77</v>
      </c>
      <c r="C3" s="45" t="s">
        <v>64</v>
      </c>
      <c r="D3" s="45" t="s">
        <v>39</v>
      </c>
      <c r="E3" s="46" t="s">
        <v>40</v>
      </c>
    </row>
    <row r="4" ht="17.25" spans="1:5">
      <c r="A4" s="111" t="s">
        <v>12</v>
      </c>
      <c r="B4" s="48" t="s">
        <v>13</v>
      </c>
      <c r="C4" s="48" t="s">
        <v>78</v>
      </c>
      <c r="D4" s="75">
        <v>1</v>
      </c>
      <c r="E4" s="50">
        <v>2</v>
      </c>
    </row>
    <row r="5" ht="20" customHeight="1" spans="1:5">
      <c r="A5" s="112" t="s">
        <v>79</v>
      </c>
      <c r="B5" s="113">
        <v>11</v>
      </c>
      <c r="C5" s="52" t="s">
        <v>17</v>
      </c>
      <c r="D5" s="114"/>
      <c r="E5" s="142"/>
    </row>
    <row r="6" ht="20" customHeight="1" spans="1:5">
      <c r="A6" s="115" t="s">
        <v>80</v>
      </c>
      <c r="B6" s="116">
        <v>12</v>
      </c>
      <c r="C6" s="56" t="s">
        <v>17</v>
      </c>
      <c r="D6" s="117"/>
      <c r="E6" s="143"/>
    </row>
    <row r="7" ht="20" customHeight="1" spans="1:5">
      <c r="A7" s="115" t="s">
        <v>81</v>
      </c>
      <c r="B7" s="116">
        <v>14</v>
      </c>
      <c r="C7" s="56" t="s">
        <v>17</v>
      </c>
      <c r="D7" s="117"/>
      <c r="E7" s="143"/>
    </row>
    <row r="8" ht="20" customHeight="1" spans="1:5">
      <c r="A8" s="118" t="s">
        <v>82</v>
      </c>
      <c r="B8" s="119">
        <v>15</v>
      </c>
      <c r="C8" s="56" t="s">
        <v>17</v>
      </c>
      <c r="D8" s="117"/>
      <c r="E8" s="143"/>
    </row>
    <row r="9" ht="20" customHeight="1" spans="1:5">
      <c r="A9" s="115" t="s">
        <v>83</v>
      </c>
      <c r="B9" s="116">
        <v>21</v>
      </c>
      <c r="C9" s="56" t="s">
        <v>17</v>
      </c>
      <c r="D9" s="117"/>
      <c r="E9" s="143"/>
    </row>
    <row r="10" ht="20" customHeight="1" spans="1:5">
      <c r="A10" s="118" t="s">
        <v>84</v>
      </c>
      <c r="B10" s="119">
        <v>22</v>
      </c>
      <c r="C10" s="56" t="s">
        <v>17</v>
      </c>
      <c r="D10" s="117"/>
      <c r="E10" s="143"/>
    </row>
    <row r="11" ht="20" customHeight="1" spans="1:5">
      <c r="A11" s="118" t="s">
        <v>85</v>
      </c>
      <c r="B11" s="119">
        <v>23</v>
      </c>
      <c r="C11" s="56" t="s">
        <v>17</v>
      </c>
      <c r="D11" s="117"/>
      <c r="E11" s="143"/>
    </row>
    <row r="12" ht="20" customHeight="1" spans="1:5">
      <c r="A12" s="120" t="s">
        <v>86</v>
      </c>
      <c r="B12" s="121"/>
      <c r="C12" s="88" t="s">
        <v>17</v>
      </c>
      <c r="D12" s="122">
        <f>SUM(C19:N19)-SUM(C20:N20)</f>
        <v>0</v>
      </c>
      <c r="E12" s="144">
        <f>SUM(C26:N26)-SUM(C27:N27)</f>
        <v>0</v>
      </c>
    </row>
    <row r="13" ht="20" customHeight="1" spans="1:5">
      <c r="A13" s="123" t="s">
        <v>87</v>
      </c>
      <c r="B13" s="124"/>
      <c r="C13" s="61" t="s">
        <v>74</v>
      </c>
      <c r="D13" s="125">
        <f>(D5-D6+D7+D8+D9+D10-D11-D12)/1000</f>
        <v>0</v>
      </c>
      <c r="E13" s="145">
        <f>(E5-E6+E7+E8+E9+E10-E11-E12)/1000</f>
        <v>0</v>
      </c>
    </row>
    <row r="14" ht="15" customHeight="1"/>
    <row r="15" ht="60" customHeight="1" spans="1:5">
      <c r="A15" s="126" t="s">
        <v>88</v>
      </c>
      <c r="B15" s="127"/>
      <c r="C15" s="127"/>
      <c r="D15" s="127"/>
      <c r="E15" s="127"/>
    </row>
    <row r="16" ht="15" customHeight="1"/>
    <row r="17" ht="34.5" spans="1:14">
      <c r="A17" s="110" t="s">
        <v>8</v>
      </c>
      <c r="B17" s="44" t="s">
        <v>9</v>
      </c>
      <c r="C17" s="128" t="s">
        <v>89</v>
      </c>
      <c r="D17" s="128" t="s">
        <v>90</v>
      </c>
      <c r="E17" s="128" t="s">
        <v>91</v>
      </c>
      <c r="F17" s="128" t="s">
        <v>92</v>
      </c>
      <c r="G17" s="128" t="s">
        <v>93</v>
      </c>
      <c r="H17" s="128" t="s">
        <v>94</v>
      </c>
      <c r="I17" s="128" t="s">
        <v>95</v>
      </c>
      <c r="J17" s="128" t="s">
        <v>96</v>
      </c>
      <c r="K17" s="128" t="s">
        <v>97</v>
      </c>
      <c r="L17" s="128" t="s">
        <v>98</v>
      </c>
      <c r="M17" s="128" t="s">
        <v>99</v>
      </c>
      <c r="N17" s="148" t="s">
        <v>100</v>
      </c>
    </row>
    <row r="18" customFormat="1" ht="17.25" spans="1:14">
      <c r="A18" s="111" t="s">
        <v>12</v>
      </c>
      <c r="B18" s="48" t="s">
        <v>13</v>
      </c>
      <c r="C18" s="75">
        <v>1</v>
      </c>
      <c r="D18" s="75">
        <v>2</v>
      </c>
      <c r="E18" s="75">
        <v>3</v>
      </c>
      <c r="F18" s="75">
        <v>4</v>
      </c>
      <c r="G18" s="75">
        <v>5</v>
      </c>
      <c r="H18" s="75">
        <v>6</v>
      </c>
      <c r="I18" s="75">
        <v>7</v>
      </c>
      <c r="J18" s="75">
        <v>8</v>
      </c>
      <c r="K18" s="75">
        <v>9</v>
      </c>
      <c r="L18" s="75">
        <v>10</v>
      </c>
      <c r="M18" s="75">
        <v>11</v>
      </c>
      <c r="N18" s="50">
        <v>12</v>
      </c>
    </row>
    <row r="19" s="106" customFormat="1" ht="20" customHeight="1" spans="1:14">
      <c r="A19" s="129" t="s">
        <v>101</v>
      </c>
      <c r="B19" s="130" t="s">
        <v>17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49"/>
      <c r="N19" s="150"/>
    </row>
    <row r="20" s="106" customFormat="1" ht="20" customHeight="1" spans="1:14">
      <c r="A20" s="132" t="s">
        <v>102</v>
      </c>
      <c r="B20" s="133" t="s">
        <v>17</v>
      </c>
      <c r="C20" s="134"/>
      <c r="D20" s="134"/>
      <c r="E20" s="134"/>
      <c r="F20" s="134"/>
      <c r="G20" s="134"/>
      <c r="H20" s="134"/>
      <c r="I20" s="134"/>
      <c r="J20" s="134"/>
      <c r="K20" s="147"/>
      <c r="L20" s="147"/>
      <c r="M20" s="134"/>
      <c r="N20" s="151"/>
    </row>
    <row r="21" s="106" customFormat="1" ht="15" customHeight="1" spans="1:14">
      <c r="A21" s="135"/>
      <c r="B21" s="136"/>
      <c r="D21" s="137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ht="25" customHeight="1" spans="1:5">
      <c r="A22" s="138" t="s">
        <v>103</v>
      </c>
      <c r="B22" s="139"/>
      <c r="C22" s="139"/>
      <c r="D22" s="139"/>
      <c r="E22" s="139"/>
    </row>
    <row r="23" ht="15" customHeight="1" spans="1:5">
      <c r="A23" s="140"/>
      <c r="B23" s="139"/>
      <c r="C23" s="139"/>
      <c r="D23" s="139"/>
      <c r="E23" s="139"/>
    </row>
    <row r="24" ht="34.5" spans="1:14">
      <c r="A24" s="110" t="s">
        <v>8</v>
      </c>
      <c r="B24" s="44" t="s">
        <v>9</v>
      </c>
      <c r="C24" s="141" t="s">
        <v>104</v>
      </c>
      <c r="D24" s="141" t="s">
        <v>105</v>
      </c>
      <c r="E24" s="141" t="s">
        <v>106</v>
      </c>
      <c r="F24" s="141" t="s">
        <v>107</v>
      </c>
      <c r="G24" s="141" t="s">
        <v>108</v>
      </c>
      <c r="H24" s="141" t="s">
        <v>109</v>
      </c>
      <c r="I24" s="141" t="s">
        <v>110</v>
      </c>
      <c r="J24" s="141" t="s">
        <v>111</v>
      </c>
      <c r="K24" s="141" t="s">
        <v>112</v>
      </c>
      <c r="L24" s="141" t="s">
        <v>113</v>
      </c>
      <c r="M24" s="141" t="s">
        <v>114</v>
      </c>
      <c r="N24" s="152" t="s">
        <v>115</v>
      </c>
    </row>
    <row r="25" customFormat="1" ht="17.25" spans="1:14">
      <c r="A25" s="111" t="s">
        <v>12</v>
      </c>
      <c r="B25" s="48" t="s">
        <v>13</v>
      </c>
      <c r="C25" s="75">
        <v>1</v>
      </c>
      <c r="D25" s="75">
        <v>2</v>
      </c>
      <c r="E25" s="75">
        <v>3</v>
      </c>
      <c r="F25" s="75">
        <v>4</v>
      </c>
      <c r="G25" s="75">
        <v>5</v>
      </c>
      <c r="H25" s="75">
        <v>6</v>
      </c>
      <c r="I25" s="75">
        <v>7</v>
      </c>
      <c r="J25" s="75">
        <v>8</v>
      </c>
      <c r="K25" s="75">
        <v>9</v>
      </c>
      <c r="L25" s="75">
        <v>10</v>
      </c>
      <c r="M25" s="75">
        <v>11</v>
      </c>
      <c r="N25" s="50">
        <v>12</v>
      </c>
    </row>
    <row r="26" s="106" customFormat="1" ht="20" customHeight="1" spans="1:14">
      <c r="A26" s="129" t="s">
        <v>101</v>
      </c>
      <c r="B26" s="130" t="s">
        <v>17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49"/>
      <c r="N26" s="150"/>
    </row>
    <row r="27" s="106" customFormat="1" ht="20" customHeight="1" spans="1:14">
      <c r="A27" s="132" t="s">
        <v>102</v>
      </c>
      <c r="B27" s="133" t="s">
        <v>17</v>
      </c>
      <c r="C27" s="134"/>
      <c r="D27" s="134"/>
      <c r="E27" s="134"/>
      <c r="F27" s="134"/>
      <c r="G27" s="134"/>
      <c r="H27" s="134"/>
      <c r="I27" s="134"/>
      <c r="J27" s="134"/>
      <c r="K27" s="147"/>
      <c r="L27" s="147"/>
      <c r="M27" s="134"/>
      <c r="N27" s="151"/>
    </row>
  </sheetData>
  <sheetProtection password="CE28" sheet="1" objects="1"/>
  <mergeCells count="2">
    <mergeCell ref="A1:E1"/>
    <mergeCell ref="A15:E1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showZeros="0" workbookViewId="0">
      <selection activeCell="F28" sqref="F28"/>
    </sheetView>
  </sheetViews>
  <sheetFormatPr defaultColWidth="9" defaultRowHeight="13.5"/>
  <cols>
    <col min="1" max="1" width="60.625" style="42" customWidth="1"/>
    <col min="2" max="2" width="8.625" style="42" customWidth="1"/>
    <col min="3" max="15" width="10.625" style="42" customWidth="1"/>
    <col min="16" max="16384" width="9" style="42"/>
  </cols>
  <sheetData>
    <row r="1" ht="50" customHeight="1" spans="1:15">
      <c r="A1" s="43" t="s">
        <v>116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5" customHeight="1" spans="1: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ht="17.25" spans="1:15">
      <c r="A3" s="69" t="s">
        <v>8</v>
      </c>
      <c r="B3" s="70" t="s">
        <v>9</v>
      </c>
      <c r="C3" s="71" t="s">
        <v>39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ht="17.25" spans="1:15">
      <c r="A4" s="73"/>
      <c r="B4" s="74"/>
      <c r="C4" s="74" t="s">
        <v>117</v>
      </c>
      <c r="D4" s="74" t="s">
        <v>118</v>
      </c>
      <c r="E4" s="102" t="s">
        <v>119</v>
      </c>
      <c r="F4" s="102" t="s">
        <v>120</v>
      </c>
      <c r="G4" s="102" t="s">
        <v>121</v>
      </c>
      <c r="H4" s="102" t="s">
        <v>122</v>
      </c>
      <c r="I4" s="102" t="s">
        <v>123</v>
      </c>
      <c r="J4" s="102" t="s">
        <v>124</v>
      </c>
      <c r="K4" s="102" t="s">
        <v>125</v>
      </c>
      <c r="L4" s="102" t="s">
        <v>126</v>
      </c>
      <c r="M4" s="102" t="s">
        <v>127</v>
      </c>
      <c r="N4" s="102" t="s">
        <v>128</v>
      </c>
      <c r="O4" s="102" t="s">
        <v>129</v>
      </c>
    </row>
    <row r="5" ht="17.25" spans="1:15">
      <c r="A5" s="49" t="s">
        <v>12</v>
      </c>
      <c r="B5" s="48" t="s">
        <v>13</v>
      </c>
      <c r="C5" s="75">
        <v>1</v>
      </c>
      <c r="D5" s="50">
        <v>2</v>
      </c>
      <c r="E5" s="50">
        <v>3</v>
      </c>
      <c r="F5" s="50">
        <v>4</v>
      </c>
      <c r="G5" s="50">
        <v>5</v>
      </c>
      <c r="H5" s="50">
        <v>6</v>
      </c>
      <c r="I5" s="50">
        <v>7</v>
      </c>
      <c r="J5" s="50">
        <v>8</v>
      </c>
      <c r="K5" s="50">
        <v>9</v>
      </c>
      <c r="L5" s="50">
        <v>10</v>
      </c>
      <c r="M5" s="50">
        <v>11</v>
      </c>
      <c r="N5" s="50">
        <v>12</v>
      </c>
      <c r="O5" s="50">
        <v>13</v>
      </c>
    </row>
    <row r="6" ht="20" customHeight="1" spans="1:15">
      <c r="A6" s="76" t="s">
        <v>130</v>
      </c>
      <c r="B6" s="52" t="s">
        <v>131</v>
      </c>
      <c r="C6" s="77"/>
      <c r="D6" s="77"/>
      <c r="E6" s="103"/>
      <c r="F6" s="77"/>
      <c r="G6" s="103"/>
      <c r="H6" s="77"/>
      <c r="I6" s="103"/>
      <c r="J6" s="77"/>
      <c r="K6" s="103"/>
      <c r="L6" s="77"/>
      <c r="M6" s="103"/>
      <c r="N6" s="77"/>
      <c r="O6" s="103"/>
    </row>
    <row r="7" ht="20" customHeight="1" spans="1:15">
      <c r="A7" s="78" t="s">
        <v>132</v>
      </c>
      <c r="B7" s="56" t="s">
        <v>131</v>
      </c>
      <c r="C7" s="79"/>
      <c r="D7" s="79"/>
      <c r="E7" s="81"/>
      <c r="F7" s="79"/>
      <c r="G7" s="81"/>
      <c r="H7" s="79"/>
      <c r="I7" s="81"/>
      <c r="J7" s="79"/>
      <c r="K7" s="81"/>
      <c r="L7" s="79"/>
      <c r="M7" s="81"/>
      <c r="N7" s="79"/>
      <c r="O7" s="81"/>
    </row>
    <row r="8" ht="20" customHeight="1" spans="1:15">
      <c r="A8" s="80" t="s">
        <v>133</v>
      </c>
      <c r="B8" s="56" t="s">
        <v>131</v>
      </c>
      <c r="C8" s="79"/>
      <c r="D8" s="79"/>
      <c r="E8" s="104"/>
      <c r="F8" s="79"/>
      <c r="G8" s="104"/>
      <c r="H8" s="79"/>
      <c r="I8" s="104"/>
      <c r="J8" s="79"/>
      <c r="K8" s="104"/>
      <c r="L8" s="79"/>
      <c r="M8" s="104"/>
      <c r="N8" s="79"/>
      <c r="O8" s="104"/>
    </row>
    <row r="9" ht="20" customHeight="1" spans="1:15">
      <c r="A9" s="78" t="s">
        <v>134</v>
      </c>
      <c r="B9" s="56" t="s">
        <v>131</v>
      </c>
      <c r="C9" s="79"/>
      <c r="D9" s="79"/>
      <c r="E9" s="81"/>
      <c r="F9" s="79"/>
      <c r="G9" s="81"/>
      <c r="H9" s="79"/>
      <c r="I9" s="81"/>
      <c r="J9" s="79"/>
      <c r="K9" s="81"/>
      <c r="L9" s="79"/>
      <c r="M9" s="81"/>
      <c r="N9" s="79"/>
      <c r="O9" s="81"/>
    </row>
    <row r="10" ht="20" customHeight="1" spans="1:15">
      <c r="A10" s="80" t="s">
        <v>135</v>
      </c>
      <c r="B10" s="56" t="s">
        <v>131</v>
      </c>
      <c r="C10" s="79"/>
      <c r="D10" s="79"/>
      <c r="E10" s="81"/>
      <c r="F10" s="79"/>
      <c r="G10" s="81"/>
      <c r="H10" s="79"/>
      <c r="I10" s="81"/>
      <c r="J10" s="79"/>
      <c r="K10" s="81"/>
      <c r="L10" s="79"/>
      <c r="M10" s="81"/>
      <c r="N10" s="79"/>
      <c r="O10" s="81"/>
    </row>
    <row r="11" ht="20" customHeight="1" spans="1:15">
      <c r="A11" s="80" t="s">
        <v>136</v>
      </c>
      <c r="B11" s="56" t="s">
        <v>131</v>
      </c>
      <c r="C11" s="79"/>
      <c r="D11" s="79"/>
      <c r="E11" s="81"/>
      <c r="F11" s="79"/>
      <c r="G11" s="81"/>
      <c r="H11" s="79"/>
      <c r="I11" s="81"/>
      <c r="J11" s="79"/>
      <c r="K11" s="81"/>
      <c r="L11" s="79"/>
      <c r="M11" s="81"/>
      <c r="N11" s="79"/>
      <c r="O11" s="81"/>
    </row>
    <row r="12" ht="20" customHeight="1" spans="1:15">
      <c r="A12" s="80" t="s">
        <v>137</v>
      </c>
      <c r="B12" s="56" t="s">
        <v>131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customFormat="1" ht="20" customHeight="1" spans="1:15">
      <c r="A13" s="80" t="s">
        <v>138</v>
      </c>
      <c r="B13" s="56" t="s">
        <v>131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="66" customFormat="1" ht="20" customHeight="1" spans="1:15">
      <c r="A14" s="82" t="s">
        <v>139</v>
      </c>
      <c r="B14" s="83" t="s">
        <v>15</v>
      </c>
      <c r="C14" s="83" t="s">
        <v>15</v>
      </c>
      <c r="D14" s="83" t="s">
        <v>15</v>
      </c>
      <c r="E14" s="83" t="s">
        <v>15</v>
      </c>
      <c r="F14" s="83" t="s">
        <v>15</v>
      </c>
      <c r="G14" s="83" t="s">
        <v>15</v>
      </c>
      <c r="H14" s="83" t="s">
        <v>15</v>
      </c>
      <c r="I14" s="83" t="s">
        <v>15</v>
      </c>
      <c r="J14" s="83" t="s">
        <v>15</v>
      </c>
      <c r="K14" s="83" t="s">
        <v>15</v>
      </c>
      <c r="L14" s="83" t="s">
        <v>15</v>
      </c>
      <c r="M14" s="83" t="s">
        <v>15</v>
      </c>
      <c r="N14" s="83" t="s">
        <v>15</v>
      </c>
      <c r="O14" s="83" t="s">
        <v>15</v>
      </c>
    </row>
    <row r="15" s="66" customFormat="1" ht="20" customHeight="1" spans="1:15">
      <c r="A15" s="84" t="s">
        <v>140</v>
      </c>
      <c r="B15" s="85" t="s">
        <v>131</v>
      </c>
      <c r="C15" s="83" t="s">
        <v>15</v>
      </c>
      <c r="D15" s="83" t="s">
        <v>15</v>
      </c>
      <c r="E15" s="83" t="s">
        <v>15</v>
      </c>
      <c r="F15" s="83" t="s">
        <v>15</v>
      </c>
      <c r="G15" s="83" t="s">
        <v>15</v>
      </c>
      <c r="H15" s="83" t="s">
        <v>15</v>
      </c>
      <c r="I15" s="83" t="s">
        <v>15</v>
      </c>
      <c r="J15" s="83" t="s">
        <v>15</v>
      </c>
      <c r="K15" s="83" t="s">
        <v>15</v>
      </c>
      <c r="L15" s="83" t="s">
        <v>15</v>
      </c>
      <c r="M15" s="83" t="s">
        <v>15</v>
      </c>
      <c r="N15" s="83" t="s">
        <v>15</v>
      </c>
      <c r="O15" s="83" t="s">
        <v>15</v>
      </c>
    </row>
    <row r="16" s="66" customFormat="1" ht="20" customHeight="1" spans="1:15">
      <c r="A16" s="86" t="s">
        <v>141</v>
      </c>
      <c r="B16" s="85" t="s">
        <v>131</v>
      </c>
      <c r="C16" s="83" t="s">
        <v>15</v>
      </c>
      <c r="D16" s="83" t="s">
        <v>15</v>
      </c>
      <c r="E16" s="83" t="s">
        <v>15</v>
      </c>
      <c r="F16" s="83" t="s">
        <v>15</v>
      </c>
      <c r="G16" s="83" t="s">
        <v>15</v>
      </c>
      <c r="H16" s="83" t="s">
        <v>15</v>
      </c>
      <c r="I16" s="83" t="s">
        <v>15</v>
      </c>
      <c r="J16" s="83" t="s">
        <v>15</v>
      </c>
      <c r="K16" s="83" t="s">
        <v>15</v>
      </c>
      <c r="L16" s="83" t="s">
        <v>15</v>
      </c>
      <c r="M16" s="83" t="s">
        <v>15</v>
      </c>
      <c r="N16" s="83" t="s">
        <v>15</v>
      </c>
      <c r="O16" s="83" t="s">
        <v>15</v>
      </c>
    </row>
    <row r="17" s="66" customFormat="1" ht="20" customHeight="1" spans="1:15">
      <c r="A17" s="84" t="s">
        <v>142</v>
      </c>
      <c r="B17" s="85" t="s">
        <v>131</v>
      </c>
      <c r="C17" s="83" t="s">
        <v>15</v>
      </c>
      <c r="D17" s="83" t="s">
        <v>15</v>
      </c>
      <c r="E17" s="83" t="s">
        <v>15</v>
      </c>
      <c r="F17" s="83" t="s">
        <v>15</v>
      </c>
      <c r="G17" s="83" t="s">
        <v>15</v>
      </c>
      <c r="H17" s="83" t="s">
        <v>15</v>
      </c>
      <c r="I17" s="83" t="s">
        <v>15</v>
      </c>
      <c r="J17" s="83" t="s">
        <v>15</v>
      </c>
      <c r="K17" s="83" t="s">
        <v>15</v>
      </c>
      <c r="L17" s="83" t="s">
        <v>15</v>
      </c>
      <c r="M17" s="83" t="s">
        <v>15</v>
      </c>
      <c r="N17" s="83" t="s">
        <v>15</v>
      </c>
      <c r="O17" s="83" t="s">
        <v>15</v>
      </c>
    </row>
    <row r="18" s="66" customFormat="1" ht="20" customHeight="1" spans="1:15">
      <c r="A18" s="84" t="s">
        <v>143</v>
      </c>
      <c r="B18" s="85" t="s">
        <v>131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83" t="s">
        <v>15</v>
      </c>
      <c r="L18" s="83" t="s">
        <v>15</v>
      </c>
      <c r="M18" s="83" t="s">
        <v>15</v>
      </c>
      <c r="N18" s="83" t="s">
        <v>15</v>
      </c>
      <c r="O18" s="83" t="s">
        <v>15</v>
      </c>
    </row>
    <row r="19" s="66" customFormat="1" ht="20" customHeight="1" spans="1:15">
      <c r="A19" s="84" t="s">
        <v>144</v>
      </c>
      <c r="B19" s="85" t="s">
        <v>131</v>
      </c>
      <c r="C19" s="83" t="s">
        <v>15</v>
      </c>
      <c r="D19" s="83" t="s">
        <v>15</v>
      </c>
      <c r="E19" s="83" t="s">
        <v>15</v>
      </c>
      <c r="F19" s="83" t="s">
        <v>15</v>
      </c>
      <c r="G19" s="83" t="s">
        <v>15</v>
      </c>
      <c r="H19" s="83" t="s">
        <v>15</v>
      </c>
      <c r="I19" s="83" t="s">
        <v>15</v>
      </c>
      <c r="J19" s="83" t="s">
        <v>15</v>
      </c>
      <c r="K19" s="83" t="s">
        <v>15</v>
      </c>
      <c r="L19" s="83" t="s">
        <v>15</v>
      </c>
      <c r="M19" s="83" t="s">
        <v>15</v>
      </c>
      <c r="N19" s="83" t="s">
        <v>15</v>
      </c>
      <c r="O19" s="83" t="s">
        <v>15</v>
      </c>
    </row>
    <row r="20" s="67" customFormat="1" ht="20" customHeight="1" spans="1:15">
      <c r="A20" s="87" t="s">
        <v>145</v>
      </c>
      <c r="B20" s="88" t="s">
        <v>131</v>
      </c>
      <c r="C20" s="89">
        <f t="shared" ref="C20:O20" si="0">SUM(C6:C13)</f>
        <v>0</v>
      </c>
      <c r="D20" s="89">
        <f t="shared" si="0"/>
        <v>0</v>
      </c>
      <c r="E20" s="105">
        <f t="shared" si="0"/>
        <v>0</v>
      </c>
      <c r="F20" s="89">
        <f t="shared" si="0"/>
        <v>0</v>
      </c>
      <c r="G20" s="105">
        <f t="shared" si="0"/>
        <v>0</v>
      </c>
      <c r="H20" s="89">
        <f t="shared" si="0"/>
        <v>0</v>
      </c>
      <c r="I20" s="105">
        <f t="shared" si="0"/>
        <v>0</v>
      </c>
      <c r="J20" s="89">
        <f t="shared" si="0"/>
        <v>0</v>
      </c>
      <c r="K20" s="105">
        <f t="shared" si="0"/>
        <v>0</v>
      </c>
      <c r="L20" s="89">
        <f t="shared" si="0"/>
        <v>0</v>
      </c>
      <c r="M20" s="105">
        <f t="shared" si="0"/>
        <v>0</v>
      </c>
      <c r="N20" s="89">
        <f t="shared" si="0"/>
        <v>0</v>
      </c>
      <c r="O20" s="105">
        <f t="shared" si="0"/>
        <v>0</v>
      </c>
    </row>
    <row r="21" s="67" customFormat="1" ht="20" customHeight="1" spans="1:15">
      <c r="A21" s="87" t="s">
        <v>146</v>
      </c>
      <c r="B21" s="88" t="s">
        <v>131</v>
      </c>
      <c r="C21" s="88" t="s">
        <v>15</v>
      </c>
      <c r="D21" s="90">
        <f t="shared" ref="D21:O21" si="1">(C20+D20)/2</f>
        <v>0</v>
      </c>
      <c r="E21" s="90">
        <f t="shared" si="1"/>
        <v>0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  <c r="M21" s="90">
        <f t="shared" si="1"/>
        <v>0</v>
      </c>
      <c r="N21" s="90">
        <f t="shared" si="1"/>
        <v>0</v>
      </c>
      <c r="O21" s="90">
        <f t="shared" si="1"/>
        <v>0</v>
      </c>
    </row>
    <row r="22" s="67" customFormat="1" ht="20" customHeight="1" spans="1:15">
      <c r="A22" s="91" t="s">
        <v>147</v>
      </c>
      <c r="B22" s="61" t="s">
        <v>131</v>
      </c>
      <c r="C22" s="92">
        <f>AVERAGE(D21:O21)</f>
        <v>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5" customHeight="1"/>
    <row r="24" ht="17.25" spans="1:15">
      <c r="A24" s="69" t="s">
        <v>8</v>
      </c>
      <c r="B24" s="70" t="s">
        <v>9</v>
      </c>
      <c r="C24" s="94" t="s">
        <v>148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ht="17.25" spans="1:15">
      <c r="A25" s="73"/>
      <c r="B25" s="74"/>
      <c r="C25" s="96" t="s">
        <v>117</v>
      </c>
      <c r="D25" s="96" t="s">
        <v>118</v>
      </c>
      <c r="E25" s="102" t="s">
        <v>119</v>
      </c>
      <c r="F25" s="102" t="s">
        <v>120</v>
      </c>
      <c r="G25" s="102" t="s">
        <v>121</v>
      </c>
      <c r="H25" s="102" t="s">
        <v>122</v>
      </c>
      <c r="I25" s="102" t="s">
        <v>123</v>
      </c>
      <c r="J25" s="102" t="s">
        <v>124</v>
      </c>
      <c r="K25" s="102" t="s">
        <v>125</v>
      </c>
      <c r="L25" s="102" t="s">
        <v>126</v>
      </c>
      <c r="M25" s="102" t="s">
        <v>127</v>
      </c>
      <c r="N25" s="102" t="s">
        <v>128</v>
      </c>
      <c r="O25" s="102" t="s">
        <v>129</v>
      </c>
    </row>
    <row r="26" ht="17.25" spans="1:15">
      <c r="A26" s="49" t="s">
        <v>12</v>
      </c>
      <c r="B26" s="48" t="s">
        <v>13</v>
      </c>
      <c r="C26" s="97">
        <v>1</v>
      </c>
      <c r="D26" s="98">
        <v>2</v>
      </c>
      <c r="E26" s="98">
        <v>3</v>
      </c>
      <c r="F26" s="98">
        <v>4</v>
      </c>
      <c r="G26" s="98">
        <v>5</v>
      </c>
      <c r="H26" s="98">
        <v>6</v>
      </c>
      <c r="I26" s="98">
        <v>7</v>
      </c>
      <c r="J26" s="98">
        <v>8</v>
      </c>
      <c r="K26" s="98">
        <v>9</v>
      </c>
      <c r="L26" s="98">
        <v>10</v>
      </c>
      <c r="M26" s="98">
        <v>11</v>
      </c>
      <c r="N26" s="98">
        <v>12</v>
      </c>
      <c r="O26" s="98">
        <v>13</v>
      </c>
    </row>
    <row r="27" ht="20" customHeight="1" spans="1:15">
      <c r="A27" s="76" t="s">
        <v>130</v>
      </c>
      <c r="B27" s="52" t="s">
        <v>131</v>
      </c>
      <c r="C27" s="77"/>
      <c r="D27" s="77"/>
      <c r="E27" s="103"/>
      <c r="F27" s="77"/>
      <c r="G27" s="103"/>
      <c r="H27" s="77"/>
      <c r="I27" s="103"/>
      <c r="J27" s="77"/>
      <c r="K27" s="103"/>
      <c r="L27" s="77"/>
      <c r="M27" s="103"/>
      <c r="N27" s="77"/>
      <c r="O27" s="103"/>
    </row>
    <row r="28" ht="20" customHeight="1" spans="1:15">
      <c r="A28" s="78" t="s">
        <v>132</v>
      </c>
      <c r="B28" s="56" t="s">
        <v>131</v>
      </c>
      <c r="C28" s="79"/>
      <c r="D28" s="79"/>
      <c r="E28" s="81"/>
      <c r="F28" s="79"/>
      <c r="G28" s="81"/>
      <c r="H28" s="79"/>
      <c r="I28" s="81"/>
      <c r="J28" s="79"/>
      <c r="K28" s="81"/>
      <c r="L28" s="79"/>
      <c r="M28" s="81"/>
      <c r="N28" s="79"/>
      <c r="O28" s="81"/>
    </row>
    <row r="29" ht="20" customHeight="1" spans="1:15">
      <c r="A29" s="80" t="s">
        <v>133</v>
      </c>
      <c r="B29" s="56" t="s">
        <v>131</v>
      </c>
      <c r="C29" s="79"/>
      <c r="D29" s="79"/>
      <c r="E29" s="104"/>
      <c r="F29" s="79"/>
      <c r="G29" s="104"/>
      <c r="H29" s="79"/>
      <c r="I29" s="104"/>
      <c r="J29" s="79"/>
      <c r="K29" s="104"/>
      <c r="L29" s="79"/>
      <c r="M29" s="104"/>
      <c r="N29" s="79"/>
      <c r="O29" s="104"/>
    </row>
    <row r="30" ht="20" customHeight="1" spans="1:15">
      <c r="A30" s="78" t="s">
        <v>134</v>
      </c>
      <c r="B30" s="56" t="s">
        <v>131</v>
      </c>
      <c r="C30" s="79"/>
      <c r="D30" s="79"/>
      <c r="E30" s="81"/>
      <c r="F30" s="79"/>
      <c r="G30" s="81"/>
      <c r="H30" s="79"/>
      <c r="I30" s="81"/>
      <c r="J30" s="79"/>
      <c r="K30" s="81"/>
      <c r="L30" s="79"/>
      <c r="M30" s="81"/>
      <c r="N30" s="79"/>
      <c r="O30" s="81"/>
    </row>
    <row r="31" ht="20" customHeight="1" spans="1:15">
      <c r="A31" s="80" t="s">
        <v>135</v>
      </c>
      <c r="B31" s="56" t="s">
        <v>131</v>
      </c>
      <c r="C31" s="79"/>
      <c r="D31" s="79"/>
      <c r="E31" s="81"/>
      <c r="F31" s="79"/>
      <c r="G31" s="81"/>
      <c r="H31" s="79"/>
      <c r="I31" s="81"/>
      <c r="J31" s="79"/>
      <c r="K31" s="81"/>
      <c r="L31" s="79"/>
      <c r="M31" s="81"/>
      <c r="N31" s="79"/>
      <c r="O31" s="81"/>
    </row>
    <row r="32" ht="20" customHeight="1" spans="1:15">
      <c r="A32" s="80" t="s">
        <v>136</v>
      </c>
      <c r="B32" s="56" t="s">
        <v>131</v>
      </c>
      <c r="C32" s="79"/>
      <c r="D32" s="79"/>
      <c r="E32" s="81"/>
      <c r="F32" s="79"/>
      <c r="G32" s="81"/>
      <c r="H32" s="79"/>
      <c r="I32" s="81"/>
      <c r="J32" s="79"/>
      <c r="K32" s="81"/>
      <c r="L32" s="79"/>
      <c r="M32" s="81"/>
      <c r="N32" s="79"/>
      <c r="O32" s="81"/>
    </row>
    <row r="33" ht="20" customHeight="1" spans="1:15">
      <c r="A33" s="80" t="s">
        <v>137</v>
      </c>
      <c r="B33" s="56" t="s">
        <v>131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customFormat="1" ht="20" customHeight="1" spans="1:15">
      <c r="A34" s="80" t="s">
        <v>138</v>
      </c>
      <c r="B34" s="56" t="s">
        <v>131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="66" customFormat="1" ht="20" customHeight="1" spans="1:15">
      <c r="A35" s="82" t="s">
        <v>139</v>
      </c>
      <c r="B35" s="83" t="s">
        <v>15</v>
      </c>
      <c r="C35" s="83" t="s">
        <v>15</v>
      </c>
      <c r="D35" s="83" t="s">
        <v>15</v>
      </c>
      <c r="E35" s="83" t="s">
        <v>15</v>
      </c>
      <c r="F35" s="83" t="s">
        <v>15</v>
      </c>
      <c r="G35" s="83" t="s">
        <v>15</v>
      </c>
      <c r="H35" s="83" t="s">
        <v>15</v>
      </c>
      <c r="I35" s="83" t="s">
        <v>15</v>
      </c>
      <c r="J35" s="83" t="s">
        <v>15</v>
      </c>
      <c r="K35" s="83" t="s">
        <v>15</v>
      </c>
      <c r="L35" s="83" t="s">
        <v>15</v>
      </c>
      <c r="M35" s="83" t="s">
        <v>15</v>
      </c>
      <c r="N35" s="83" t="s">
        <v>15</v>
      </c>
      <c r="O35" s="83" t="s">
        <v>15</v>
      </c>
    </row>
    <row r="36" s="66" customFormat="1" ht="20" customHeight="1" spans="1:15">
      <c r="A36" s="84" t="s">
        <v>140</v>
      </c>
      <c r="B36" s="85" t="s">
        <v>131</v>
      </c>
      <c r="C36" s="83" t="s">
        <v>15</v>
      </c>
      <c r="D36" s="83" t="s">
        <v>15</v>
      </c>
      <c r="E36" s="83" t="s">
        <v>15</v>
      </c>
      <c r="F36" s="83" t="s">
        <v>15</v>
      </c>
      <c r="G36" s="83" t="s">
        <v>15</v>
      </c>
      <c r="H36" s="83" t="s">
        <v>15</v>
      </c>
      <c r="I36" s="83" t="s">
        <v>15</v>
      </c>
      <c r="J36" s="83" t="s">
        <v>15</v>
      </c>
      <c r="K36" s="83" t="s">
        <v>15</v>
      </c>
      <c r="L36" s="83" t="s">
        <v>15</v>
      </c>
      <c r="M36" s="83" t="s">
        <v>15</v>
      </c>
      <c r="N36" s="83" t="s">
        <v>15</v>
      </c>
      <c r="O36" s="83" t="s">
        <v>15</v>
      </c>
    </row>
    <row r="37" s="66" customFormat="1" ht="20" customHeight="1" spans="1:15">
      <c r="A37" s="86" t="s">
        <v>141</v>
      </c>
      <c r="B37" s="85" t="s">
        <v>131</v>
      </c>
      <c r="C37" s="83" t="s">
        <v>15</v>
      </c>
      <c r="D37" s="83" t="s">
        <v>15</v>
      </c>
      <c r="E37" s="83" t="s">
        <v>15</v>
      </c>
      <c r="F37" s="83" t="s">
        <v>15</v>
      </c>
      <c r="G37" s="83" t="s">
        <v>15</v>
      </c>
      <c r="H37" s="83" t="s">
        <v>15</v>
      </c>
      <c r="I37" s="83" t="s">
        <v>15</v>
      </c>
      <c r="J37" s="83" t="s">
        <v>15</v>
      </c>
      <c r="K37" s="83" t="s">
        <v>15</v>
      </c>
      <c r="L37" s="83" t="s">
        <v>15</v>
      </c>
      <c r="M37" s="83" t="s">
        <v>15</v>
      </c>
      <c r="N37" s="83" t="s">
        <v>15</v>
      </c>
      <c r="O37" s="83" t="s">
        <v>15</v>
      </c>
    </row>
    <row r="38" s="66" customFormat="1" ht="20" customHeight="1" spans="1:15">
      <c r="A38" s="84" t="s">
        <v>142</v>
      </c>
      <c r="B38" s="85" t="s">
        <v>131</v>
      </c>
      <c r="C38" s="83" t="s">
        <v>15</v>
      </c>
      <c r="D38" s="83" t="s">
        <v>15</v>
      </c>
      <c r="E38" s="83" t="s">
        <v>15</v>
      </c>
      <c r="F38" s="83" t="s">
        <v>15</v>
      </c>
      <c r="G38" s="83" t="s">
        <v>15</v>
      </c>
      <c r="H38" s="83" t="s">
        <v>15</v>
      </c>
      <c r="I38" s="83" t="s">
        <v>15</v>
      </c>
      <c r="J38" s="83" t="s">
        <v>15</v>
      </c>
      <c r="K38" s="83" t="s">
        <v>15</v>
      </c>
      <c r="L38" s="83" t="s">
        <v>15</v>
      </c>
      <c r="M38" s="83" t="s">
        <v>15</v>
      </c>
      <c r="N38" s="83" t="s">
        <v>15</v>
      </c>
      <c r="O38" s="83" t="s">
        <v>15</v>
      </c>
    </row>
    <row r="39" s="66" customFormat="1" ht="20" customHeight="1" spans="1:15">
      <c r="A39" s="84" t="s">
        <v>143</v>
      </c>
      <c r="B39" s="85" t="s">
        <v>131</v>
      </c>
      <c r="C39" s="83" t="s">
        <v>15</v>
      </c>
      <c r="D39" s="83" t="s">
        <v>15</v>
      </c>
      <c r="E39" s="83" t="s">
        <v>15</v>
      </c>
      <c r="F39" s="83" t="s">
        <v>15</v>
      </c>
      <c r="G39" s="83" t="s">
        <v>15</v>
      </c>
      <c r="H39" s="83" t="s">
        <v>15</v>
      </c>
      <c r="I39" s="83" t="s">
        <v>15</v>
      </c>
      <c r="J39" s="83" t="s">
        <v>15</v>
      </c>
      <c r="K39" s="83" t="s">
        <v>15</v>
      </c>
      <c r="L39" s="83" t="s">
        <v>15</v>
      </c>
      <c r="M39" s="83" t="s">
        <v>15</v>
      </c>
      <c r="N39" s="83" t="s">
        <v>15</v>
      </c>
      <c r="O39" s="83" t="s">
        <v>15</v>
      </c>
    </row>
    <row r="40" s="66" customFormat="1" ht="20" customHeight="1" spans="1:15">
      <c r="A40" s="84" t="s">
        <v>144</v>
      </c>
      <c r="B40" s="85" t="s">
        <v>131</v>
      </c>
      <c r="C40" s="83" t="s">
        <v>15</v>
      </c>
      <c r="D40" s="83" t="s">
        <v>15</v>
      </c>
      <c r="E40" s="83" t="s">
        <v>15</v>
      </c>
      <c r="F40" s="83" t="s">
        <v>15</v>
      </c>
      <c r="G40" s="83" t="s">
        <v>15</v>
      </c>
      <c r="H40" s="83" t="s">
        <v>15</v>
      </c>
      <c r="I40" s="83" t="s">
        <v>15</v>
      </c>
      <c r="J40" s="83" t="s">
        <v>15</v>
      </c>
      <c r="K40" s="83" t="s">
        <v>15</v>
      </c>
      <c r="L40" s="83" t="s">
        <v>15</v>
      </c>
      <c r="M40" s="83" t="s">
        <v>15</v>
      </c>
      <c r="N40" s="83" t="s">
        <v>15</v>
      </c>
      <c r="O40" s="83" t="s">
        <v>15</v>
      </c>
    </row>
    <row r="41" s="67" customFormat="1" ht="20" customHeight="1" spans="1:15">
      <c r="A41" s="87" t="s">
        <v>145</v>
      </c>
      <c r="B41" s="88" t="s">
        <v>131</v>
      </c>
      <c r="C41" s="89">
        <f t="shared" ref="C41:O41" si="2">SUM(C27:C34)</f>
        <v>0</v>
      </c>
      <c r="D41" s="89">
        <f t="shared" si="2"/>
        <v>0</v>
      </c>
      <c r="E41" s="105">
        <f t="shared" si="2"/>
        <v>0</v>
      </c>
      <c r="F41" s="89">
        <f t="shared" si="2"/>
        <v>0</v>
      </c>
      <c r="G41" s="105">
        <f t="shared" si="2"/>
        <v>0</v>
      </c>
      <c r="H41" s="89">
        <f t="shared" si="2"/>
        <v>0</v>
      </c>
      <c r="I41" s="105">
        <f t="shared" si="2"/>
        <v>0</v>
      </c>
      <c r="J41" s="89">
        <f t="shared" si="2"/>
        <v>0</v>
      </c>
      <c r="K41" s="105">
        <f t="shared" si="2"/>
        <v>0</v>
      </c>
      <c r="L41" s="89">
        <f t="shared" si="2"/>
        <v>0</v>
      </c>
      <c r="M41" s="105">
        <f t="shared" si="2"/>
        <v>0</v>
      </c>
      <c r="N41" s="89">
        <f t="shared" si="2"/>
        <v>0</v>
      </c>
      <c r="O41" s="105">
        <f t="shared" si="2"/>
        <v>0</v>
      </c>
    </row>
    <row r="42" s="67" customFormat="1" ht="20" customHeight="1" spans="1:15">
      <c r="A42" s="87" t="s">
        <v>146</v>
      </c>
      <c r="B42" s="88" t="s">
        <v>131</v>
      </c>
      <c r="C42" s="88" t="s">
        <v>15</v>
      </c>
      <c r="D42" s="90">
        <f t="shared" ref="D42:O42" si="3">(C41+D41)/2</f>
        <v>0</v>
      </c>
      <c r="E42" s="90">
        <f t="shared" si="3"/>
        <v>0</v>
      </c>
      <c r="F42" s="90">
        <f t="shared" si="3"/>
        <v>0</v>
      </c>
      <c r="G42" s="90">
        <f t="shared" si="3"/>
        <v>0</v>
      </c>
      <c r="H42" s="90">
        <f t="shared" si="3"/>
        <v>0</v>
      </c>
      <c r="I42" s="90">
        <f t="shared" si="3"/>
        <v>0</v>
      </c>
      <c r="J42" s="90">
        <f t="shared" si="3"/>
        <v>0</v>
      </c>
      <c r="K42" s="90">
        <f t="shared" si="3"/>
        <v>0</v>
      </c>
      <c r="L42" s="90">
        <f t="shared" si="3"/>
        <v>0</v>
      </c>
      <c r="M42" s="90">
        <f t="shared" si="3"/>
        <v>0</v>
      </c>
      <c r="N42" s="90">
        <f t="shared" si="3"/>
        <v>0</v>
      </c>
      <c r="O42" s="90">
        <f t="shared" si="3"/>
        <v>0</v>
      </c>
    </row>
    <row r="43" s="67" customFormat="1" ht="20" customHeight="1" spans="1:15">
      <c r="A43" s="91" t="s">
        <v>147</v>
      </c>
      <c r="B43" s="61" t="s">
        <v>131</v>
      </c>
      <c r="C43" s="92">
        <f>AVERAGE(D42:O42)</f>
        <v>0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="67" customFormat="1" ht="20" customHeight="1" spans="1:15">
      <c r="A44" s="99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ht="60" customHeight="1" spans="1:15">
      <c r="A45" s="32" t="s">
        <v>149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</sheetData>
  <sheetProtection password="CE28" sheet="1" objects="1"/>
  <mergeCells count="10">
    <mergeCell ref="A1:O1"/>
    <mergeCell ref="C3:O3"/>
    <mergeCell ref="C22:O22"/>
    <mergeCell ref="C24:O24"/>
    <mergeCell ref="C43:O43"/>
    <mergeCell ref="A45:O45"/>
    <mergeCell ref="A3:A4"/>
    <mergeCell ref="A24:A25"/>
    <mergeCell ref="B3:B4"/>
    <mergeCell ref="B24:B2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Zeros="0" workbookViewId="0">
      <selection activeCell="E10" sqref="E10"/>
    </sheetView>
  </sheetViews>
  <sheetFormatPr defaultColWidth="9" defaultRowHeight="13.5" outlineLevelCol="3"/>
  <cols>
    <col min="1" max="1" width="60.625" style="42" customWidth="1"/>
    <col min="2" max="2" width="8.625" style="42" customWidth="1"/>
    <col min="3" max="4" width="20.625" style="42" customWidth="1"/>
    <col min="5" max="16384" width="9" style="42"/>
  </cols>
  <sheetData>
    <row r="1" ht="50" customHeight="1" spans="1:4">
      <c r="A1" s="43" t="s">
        <v>150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39</v>
      </c>
      <c r="D3" s="46" t="s">
        <v>40</v>
      </c>
    </row>
    <row r="4" ht="17.25" spans="1:4">
      <c r="A4" s="47" t="s">
        <v>12</v>
      </c>
      <c r="B4" s="48" t="s">
        <v>13</v>
      </c>
      <c r="C4" s="49">
        <v>1</v>
      </c>
      <c r="D4" s="50">
        <v>2</v>
      </c>
    </row>
    <row r="5" ht="20" customHeight="1" spans="1:4">
      <c r="A5" s="51" t="s">
        <v>151</v>
      </c>
      <c r="B5" s="52" t="s">
        <v>17</v>
      </c>
      <c r="C5" s="53"/>
      <c r="D5" s="54"/>
    </row>
    <row r="6" ht="20" customHeight="1" spans="1:4">
      <c r="A6" s="55" t="s">
        <v>152</v>
      </c>
      <c r="B6" s="56" t="s">
        <v>17</v>
      </c>
      <c r="C6" s="57"/>
      <c r="D6" s="58"/>
    </row>
    <row r="7" ht="20" customHeight="1" spans="1:4">
      <c r="A7" s="55" t="s">
        <v>153</v>
      </c>
      <c r="B7" s="56" t="s">
        <v>17</v>
      </c>
      <c r="C7" s="57"/>
      <c r="D7" s="58"/>
    </row>
    <row r="8" ht="20" customHeight="1" spans="1:4">
      <c r="A8" s="55" t="s">
        <v>154</v>
      </c>
      <c r="B8" s="56" t="s">
        <v>17</v>
      </c>
      <c r="C8" s="57"/>
      <c r="D8" s="58"/>
    </row>
    <row r="9" ht="20" customHeight="1" spans="1:4">
      <c r="A9" s="55" t="s">
        <v>155</v>
      </c>
      <c r="B9" s="56" t="s">
        <v>17</v>
      </c>
      <c r="C9" s="57"/>
      <c r="D9" s="58"/>
    </row>
    <row r="10" ht="20" customHeight="1" spans="1:4">
      <c r="A10" s="55" t="s">
        <v>156</v>
      </c>
      <c r="B10" s="56" t="s">
        <v>17</v>
      </c>
      <c r="C10" s="57"/>
      <c r="D10" s="58"/>
    </row>
    <row r="11" ht="20" customHeight="1" spans="1:4">
      <c r="A11" s="55" t="s">
        <v>157</v>
      </c>
      <c r="B11" s="56" t="s">
        <v>17</v>
      </c>
      <c r="C11" s="57"/>
      <c r="D11" s="58"/>
    </row>
    <row r="12" ht="20" customHeight="1" spans="1:4">
      <c r="A12" s="55" t="s">
        <v>158</v>
      </c>
      <c r="B12" s="56" t="s">
        <v>17</v>
      </c>
      <c r="C12" s="57"/>
      <c r="D12" s="58"/>
    </row>
    <row r="13" ht="20" customHeight="1" spans="1:4">
      <c r="A13" s="55" t="s">
        <v>159</v>
      </c>
      <c r="B13" s="56" t="s">
        <v>17</v>
      </c>
      <c r="C13" s="57"/>
      <c r="D13" s="58"/>
    </row>
    <row r="14" ht="20" customHeight="1" spans="1:4">
      <c r="A14" s="59" t="s">
        <v>160</v>
      </c>
      <c r="B14" s="56" t="s">
        <v>17</v>
      </c>
      <c r="C14" s="57"/>
      <c r="D14" s="58"/>
    </row>
    <row r="15" ht="20" customHeight="1" spans="1:4">
      <c r="A15" s="59" t="s">
        <v>161</v>
      </c>
      <c r="B15" s="56" t="s">
        <v>17</v>
      </c>
      <c r="C15" s="57"/>
      <c r="D15" s="58"/>
    </row>
    <row r="16" ht="20" customHeight="1" spans="1:4">
      <c r="A16" s="60" t="s">
        <v>162</v>
      </c>
      <c r="B16" s="61" t="s">
        <v>74</v>
      </c>
      <c r="C16" s="62">
        <f>SUM(C5:C15)/1000</f>
        <v>0</v>
      </c>
      <c r="D16" s="63">
        <f>SUM(D5:D15)/1000</f>
        <v>0</v>
      </c>
    </row>
    <row r="17" ht="15" customHeight="1"/>
    <row r="18" ht="130" customHeight="1" spans="1:4">
      <c r="A18" s="64" t="s">
        <v>163</v>
      </c>
      <c r="B18" s="65"/>
      <c r="C18" s="65"/>
      <c r="D18" s="65"/>
    </row>
    <row r="19" ht="15" customHeight="1"/>
  </sheetData>
  <sheetProtection password="CE28" sheet="1" objects="1"/>
  <mergeCells count="2">
    <mergeCell ref="A1:D1"/>
    <mergeCell ref="A18:D18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50"/>
  <sheetViews>
    <sheetView showZeros="0" zoomScale="85" zoomScaleNormal="85" workbookViewId="0">
      <pane xSplit="3" ySplit="4" topLeftCell="D5" activePane="bottomRight" state="frozen"/>
      <selection/>
      <selection pane="topRight"/>
      <selection pane="bottomLeft"/>
      <selection pane="bottomRight" activeCell="G40" sqref="G40"/>
    </sheetView>
  </sheetViews>
  <sheetFormatPr defaultColWidth="33" defaultRowHeight="13.5" outlineLevelCol="4"/>
  <cols>
    <col min="1" max="1" width="50.625" customWidth="1"/>
    <col min="2" max="3" width="8.625" customWidth="1"/>
    <col min="4" max="5" width="15.125" customWidth="1"/>
  </cols>
  <sheetData>
    <row r="1" ht="50" customHeight="1" spans="1:5">
      <c r="A1" s="2" t="s">
        <v>164</v>
      </c>
      <c r="B1" s="2"/>
      <c r="C1" s="2"/>
      <c r="D1" s="2"/>
      <c r="E1" s="2"/>
    </row>
    <row r="2" ht="15" customHeight="1"/>
    <row r="3" ht="34.5" spans="1:5">
      <c r="A3" s="3" t="s">
        <v>8</v>
      </c>
      <c r="B3" s="4" t="s">
        <v>9</v>
      </c>
      <c r="C3" s="4" t="s">
        <v>165</v>
      </c>
      <c r="D3" s="4" t="s">
        <v>166</v>
      </c>
      <c r="E3" s="33" t="s">
        <v>167</v>
      </c>
    </row>
    <row r="4" ht="17.25" spans="1:5">
      <c r="A4" s="5" t="s">
        <v>12</v>
      </c>
      <c r="B4" s="6" t="s">
        <v>13</v>
      </c>
      <c r="C4" s="7" t="s">
        <v>78</v>
      </c>
      <c r="D4" s="7">
        <v>1</v>
      </c>
      <c r="E4" s="34">
        <v>2</v>
      </c>
    </row>
    <row r="5" ht="20" customHeight="1" spans="1:5">
      <c r="A5" s="8" t="s">
        <v>168</v>
      </c>
      <c r="B5" s="9" t="s">
        <v>74</v>
      </c>
      <c r="C5" s="10">
        <v>101</v>
      </c>
      <c r="D5" s="11">
        <f>'1.资产负债表'!C7/1000</f>
        <v>0</v>
      </c>
      <c r="E5" s="35">
        <f>'1.资产负债表'!D7/1000</f>
        <v>0</v>
      </c>
    </row>
    <row r="6" ht="20" customHeight="1" spans="1:5">
      <c r="A6" s="12" t="s">
        <v>169</v>
      </c>
      <c r="B6" s="9" t="s">
        <v>15</v>
      </c>
      <c r="C6" s="9" t="s">
        <v>15</v>
      </c>
      <c r="D6" s="13" t="s">
        <v>15</v>
      </c>
      <c r="E6" s="36" t="s">
        <v>15</v>
      </c>
    </row>
    <row r="7" ht="20" customHeight="1" spans="1:5">
      <c r="A7" s="14" t="s">
        <v>170</v>
      </c>
      <c r="B7" s="15" t="s">
        <v>74</v>
      </c>
      <c r="C7" s="9">
        <v>201</v>
      </c>
      <c r="D7" s="16">
        <f>'1.资产负债表'!C9/1000</f>
        <v>0</v>
      </c>
      <c r="E7" s="37">
        <f>'1.资产负债表'!D9/1000</f>
        <v>0</v>
      </c>
    </row>
    <row r="8" ht="20" customHeight="1" spans="1:5">
      <c r="A8" s="17" t="s">
        <v>171</v>
      </c>
      <c r="B8" s="15" t="s">
        <v>74</v>
      </c>
      <c r="C8" s="9">
        <v>202</v>
      </c>
      <c r="D8" s="16">
        <f>'1.资产负债表'!C6/1000</f>
        <v>0</v>
      </c>
      <c r="E8" s="37">
        <f>'1.资产负债表'!D6/1000</f>
        <v>0</v>
      </c>
    </row>
    <row r="9" ht="20" customHeight="1" spans="1:5">
      <c r="A9" s="18" t="s">
        <v>172</v>
      </c>
      <c r="B9" s="15" t="s">
        <v>74</v>
      </c>
      <c r="C9" s="9">
        <v>205</v>
      </c>
      <c r="D9" s="16">
        <f>'1.资产负债表'!C8/1000</f>
        <v>0</v>
      </c>
      <c r="E9" s="37">
        <f>'1.资产负债表'!D8/1000</f>
        <v>0</v>
      </c>
    </row>
    <row r="10" ht="20" customHeight="1" spans="1:5">
      <c r="A10" s="14" t="s">
        <v>173</v>
      </c>
      <c r="B10" s="15" t="s">
        <v>74</v>
      </c>
      <c r="C10" s="9">
        <v>209</v>
      </c>
      <c r="D10" s="16">
        <f>'2.资产折旧类指标'!C5/1000</f>
        <v>0</v>
      </c>
      <c r="E10" s="37">
        <f>'2.资产折旧类指标'!D5/1000</f>
        <v>0</v>
      </c>
    </row>
    <row r="11" ht="20" customHeight="1" spans="1:5">
      <c r="A11" s="17" t="s">
        <v>174</v>
      </c>
      <c r="B11" s="15" t="s">
        <v>74</v>
      </c>
      <c r="C11" s="9">
        <v>231</v>
      </c>
      <c r="D11" s="16">
        <f>'2.资产折旧类指标'!C6/1000</f>
        <v>0</v>
      </c>
      <c r="E11" s="37">
        <f>'2.资产折旧类指标'!D6/1000</f>
        <v>0</v>
      </c>
    </row>
    <row r="12" ht="20" customHeight="1" spans="1:5">
      <c r="A12" s="19" t="s">
        <v>175</v>
      </c>
      <c r="B12" s="15" t="s">
        <v>74</v>
      </c>
      <c r="C12" s="9">
        <v>232</v>
      </c>
      <c r="D12" s="16">
        <f>'2.资产折旧类指标'!C7/1000</f>
        <v>0</v>
      </c>
      <c r="E12" s="37">
        <f>'2.资产折旧类指标'!D7/1000</f>
        <v>0</v>
      </c>
    </row>
    <row r="13" ht="20" customHeight="1" spans="1:5">
      <c r="A13" s="14" t="s">
        <v>176</v>
      </c>
      <c r="B13" s="15" t="s">
        <v>74</v>
      </c>
      <c r="C13" s="9">
        <v>210</v>
      </c>
      <c r="D13" s="16">
        <f>'2.资产折旧类指标'!C8/1000</f>
        <v>0</v>
      </c>
      <c r="E13" s="37">
        <f>'2.资产折旧类指标'!D8/1000</f>
        <v>0</v>
      </c>
    </row>
    <row r="14" ht="20" customHeight="1" spans="1:5">
      <c r="A14" s="17" t="s">
        <v>177</v>
      </c>
      <c r="B14" s="15" t="s">
        <v>74</v>
      </c>
      <c r="C14" s="15">
        <v>211</v>
      </c>
      <c r="D14" s="16">
        <f>'2.资产折旧类指标'!C9/1000</f>
        <v>0</v>
      </c>
      <c r="E14" s="37">
        <f>'2.资产折旧类指标'!D9/1000</f>
        <v>0</v>
      </c>
    </row>
    <row r="15" ht="20" customHeight="1" spans="1:5">
      <c r="A15" s="20" t="s">
        <v>178</v>
      </c>
      <c r="B15" s="15" t="s">
        <v>74</v>
      </c>
      <c r="C15" s="15">
        <v>246</v>
      </c>
      <c r="D15" s="21">
        <f>'1.资产负债表'!C11/1000</f>
        <v>0</v>
      </c>
      <c r="E15" s="38">
        <f>'1.资产负债表'!D11/1000</f>
        <v>0</v>
      </c>
    </row>
    <row r="16" ht="20" customHeight="1" spans="1:5">
      <c r="A16" s="17" t="s">
        <v>179</v>
      </c>
      <c r="B16" s="15" t="s">
        <v>74</v>
      </c>
      <c r="C16" s="15">
        <v>247</v>
      </c>
      <c r="D16" s="21">
        <f>'1.资产负债表'!C12/1000</f>
        <v>0</v>
      </c>
      <c r="E16" s="38">
        <f>'1.资产负债表'!D12/1000</f>
        <v>0</v>
      </c>
    </row>
    <row r="17" ht="20" customHeight="1" spans="1:5">
      <c r="A17" s="20" t="s">
        <v>180</v>
      </c>
      <c r="B17" s="15" t="s">
        <v>74</v>
      </c>
      <c r="C17" s="15">
        <v>213</v>
      </c>
      <c r="D17" s="21">
        <f>'1.资产负债表'!C13/1000</f>
        <v>0</v>
      </c>
      <c r="E17" s="38">
        <f>'1.资产负债表'!D13/1000</f>
        <v>0</v>
      </c>
    </row>
    <row r="18" ht="20" customHeight="1" spans="1:5">
      <c r="A18" s="20" t="s">
        <v>181</v>
      </c>
      <c r="B18" s="15" t="s">
        <v>74</v>
      </c>
      <c r="C18" s="15">
        <v>217</v>
      </c>
      <c r="D18" s="21">
        <f>'1.资产负债表'!C14/1000</f>
        <v>0</v>
      </c>
      <c r="E18" s="38">
        <f>'1.资产负债表'!D14/1000</f>
        <v>0</v>
      </c>
    </row>
    <row r="19" ht="20" customHeight="1" spans="1:5">
      <c r="A19" s="20" t="s">
        <v>182</v>
      </c>
      <c r="B19" s="15" t="s">
        <v>74</v>
      </c>
      <c r="C19" s="15">
        <v>218</v>
      </c>
      <c r="D19" s="21">
        <f>'1.资产负债表'!C18/1000</f>
        <v>0</v>
      </c>
      <c r="E19" s="38">
        <f>'1.资产负债表'!D18/1000</f>
        <v>0</v>
      </c>
    </row>
    <row r="20" ht="20" customHeight="1" spans="1:5">
      <c r="A20" s="17" t="s">
        <v>183</v>
      </c>
      <c r="B20" s="15" t="s">
        <v>74</v>
      </c>
      <c r="C20" s="15">
        <v>219</v>
      </c>
      <c r="D20" s="21">
        <f>'1.资产负债表'!C16/1000</f>
        <v>0</v>
      </c>
      <c r="E20" s="38">
        <f>'1.资产负债表'!D16/1000</f>
        <v>0</v>
      </c>
    </row>
    <row r="21" ht="20" customHeight="1" spans="1:5">
      <c r="A21" s="22" t="s">
        <v>184</v>
      </c>
      <c r="B21" s="15" t="s">
        <v>74</v>
      </c>
      <c r="C21" s="15">
        <v>223</v>
      </c>
      <c r="D21" s="21">
        <f>'1.资产负债表'!C17/1000</f>
        <v>0</v>
      </c>
      <c r="E21" s="38">
        <f>'1.资产负债表'!D17/1000</f>
        <v>0</v>
      </c>
    </row>
    <row r="22" ht="20" customHeight="1" spans="1:5">
      <c r="A22" s="23" t="s">
        <v>185</v>
      </c>
      <c r="B22" s="15" t="s">
        <v>15</v>
      </c>
      <c r="C22" s="15" t="s">
        <v>15</v>
      </c>
      <c r="D22" s="24" t="s">
        <v>15</v>
      </c>
      <c r="E22" s="39" t="s">
        <v>15</v>
      </c>
    </row>
    <row r="23" ht="20" customHeight="1" spans="1:5">
      <c r="A23" s="20" t="s">
        <v>186</v>
      </c>
      <c r="B23" s="15" t="s">
        <v>74</v>
      </c>
      <c r="C23" s="15">
        <v>301</v>
      </c>
      <c r="D23" s="21">
        <f>'3.利润表和净服务收入'!C5/1000</f>
        <v>0</v>
      </c>
      <c r="E23" s="38">
        <f>'3.利润表和净服务收入'!D5/1000</f>
        <v>0</v>
      </c>
    </row>
    <row r="24" s="1" customFormat="1" ht="20" customHeight="1" spans="1:5">
      <c r="A24" s="25" t="s">
        <v>187</v>
      </c>
      <c r="B24" s="26" t="s">
        <v>74</v>
      </c>
      <c r="C24" s="26">
        <v>340</v>
      </c>
      <c r="D24" s="27">
        <f>'3.利润表和净服务收入'!C41</f>
        <v>0</v>
      </c>
      <c r="E24" s="40">
        <f>'3.利润表和净服务收入'!D41</f>
        <v>0</v>
      </c>
    </row>
    <row r="25" ht="20" customHeight="1" spans="1:5">
      <c r="A25" s="20" t="s">
        <v>188</v>
      </c>
      <c r="B25" s="15" t="s">
        <v>74</v>
      </c>
      <c r="C25" s="15">
        <v>307</v>
      </c>
      <c r="D25" s="21">
        <f>'3.利润表和净服务收入'!C6/1000</f>
        <v>0</v>
      </c>
      <c r="E25" s="38">
        <f>'3.利润表和净服务收入'!D6/1000</f>
        <v>0</v>
      </c>
    </row>
    <row r="26" ht="20" customHeight="1" spans="1:5">
      <c r="A26" s="20" t="s">
        <v>189</v>
      </c>
      <c r="B26" s="15" t="s">
        <v>74</v>
      </c>
      <c r="C26" s="15">
        <v>309</v>
      </c>
      <c r="D26" s="21">
        <f>'3.利润表和净服务收入'!C7/1000</f>
        <v>0</v>
      </c>
      <c r="E26" s="38">
        <f>'3.利润表和净服务收入'!D7/1000</f>
        <v>0</v>
      </c>
    </row>
    <row r="27" ht="20" customHeight="1" spans="1:5">
      <c r="A27" s="20" t="s">
        <v>190</v>
      </c>
      <c r="B27" s="15" t="s">
        <v>74</v>
      </c>
      <c r="C27" s="15">
        <v>312</v>
      </c>
      <c r="D27" s="21">
        <f>'3.利润表和净服务收入'!C8/1000</f>
        <v>0</v>
      </c>
      <c r="E27" s="38">
        <f>'3.利润表和净服务收入'!D8/1000</f>
        <v>0</v>
      </c>
    </row>
    <row r="28" ht="20" customHeight="1" spans="1:5">
      <c r="A28" s="20" t="s">
        <v>191</v>
      </c>
      <c r="B28" s="15" t="s">
        <v>74</v>
      </c>
      <c r="C28" s="15">
        <v>313</v>
      </c>
      <c r="D28" s="21">
        <f>'3.利润表和净服务收入'!C9/1000</f>
        <v>0</v>
      </c>
      <c r="E28" s="38">
        <f>'3.利润表和净服务收入'!D9/1000</f>
        <v>0</v>
      </c>
    </row>
    <row r="29" ht="20" customHeight="1" spans="1:5">
      <c r="A29" s="20" t="s">
        <v>192</v>
      </c>
      <c r="B29" s="15" t="s">
        <v>74</v>
      </c>
      <c r="C29" s="15">
        <v>331</v>
      </c>
      <c r="D29" s="21">
        <f>'3.利润表和净服务收入'!C10/1000</f>
        <v>0</v>
      </c>
      <c r="E29" s="38">
        <f>'3.利润表和净服务收入'!D10/1000</f>
        <v>0</v>
      </c>
    </row>
    <row r="30" ht="20" customHeight="1" spans="1:5">
      <c r="A30" s="20" t="s">
        <v>193</v>
      </c>
      <c r="B30" s="15" t="s">
        <v>74</v>
      </c>
      <c r="C30" s="15">
        <v>317</v>
      </c>
      <c r="D30" s="21">
        <f>'3.利润表和净服务收入'!C11/1000</f>
        <v>0</v>
      </c>
      <c r="E30" s="38">
        <f>'3.利润表和净服务收入'!D11/1000</f>
        <v>0</v>
      </c>
    </row>
    <row r="31" ht="20" customHeight="1" spans="1:5">
      <c r="A31" s="17" t="s">
        <v>194</v>
      </c>
      <c r="B31" s="15" t="s">
        <v>74</v>
      </c>
      <c r="C31" s="15">
        <v>318</v>
      </c>
      <c r="D31" s="21">
        <f>'3.利润表和净服务收入'!C13/1000</f>
        <v>0</v>
      </c>
      <c r="E31" s="38">
        <f>'3.利润表和净服务收入'!D13/1000</f>
        <v>0</v>
      </c>
    </row>
    <row r="32" ht="20" customHeight="1" spans="1:5">
      <c r="A32" s="19" t="s">
        <v>195</v>
      </c>
      <c r="B32" s="15" t="s">
        <v>74</v>
      </c>
      <c r="C32" s="15">
        <v>319</v>
      </c>
      <c r="D32" s="21">
        <f>'3.利润表和净服务收入'!C12/1000</f>
        <v>0</v>
      </c>
      <c r="E32" s="38">
        <f>'3.利润表和净服务收入'!D12/1000</f>
        <v>0</v>
      </c>
    </row>
    <row r="33" ht="20" customHeight="1" spans="1:5">
      <c r="A33" s="20" t="s">
        <v>196</v>
      </c>
      <c r="B33" s="15" t="s">
        <v>74</v>
      </c>
      <c r="C33" s="15">
        <v>320</v>
      </c>
      <c r="D33" s="21">
        <f>'3.利润表和净服务收入'!C19/1000</f>
        <v>0</v>
      </c>
      <c r="E33" s="38">
        <f>'3.利润表和净服务收入'!D19/1000</f>
        <v>0</v>
      </c>
    </row>
    <row r="34" ht="20" customHeight="1" spans="1:5">
      <c r="A34" s="20" t="s">
        <v>197</v>
      </c>
      <c r="B34" s="15" t="s">
        <v>74</v>
      </c>
      <c r="C34" s="15">
        <v>333</v>
      </c>
      <c r="D34" s="21">
        <f>'3.利润表和净服务收入'!C18/1000</f>
        <v>0</v>
      </c>
      <c r="E34" s="38">
        <f>'3.利润表和净服务收入'!D18/1000</f>
        <v>0</v>
      </c>
    </row>
    <row r="35" ht="20" customHeight="1" spans="1:5">
      <c r="A35" s="20" t="s">
        <v>198</v>
      </c>
      <c r="B35" s="15" t="s">
        <v>74</v>
      </c>
      <c r="C35" s="15">
        <v>321</v>
      </c>
      <c r="D35" s="21">
        <f>'3.利润表和净服务收入'!C17/1000</f>
        <v>0</v>
      </c>
      <c r="E35" s="38">
        <f>'3.利润表和净服务收入'!D17/1000</f>
        <v>0</v>
      </c>
    </row>
    <row r="36" ht="20" customHeight="1" spans="1:5">
      <c r="A36" s="20" t="s">
        <v>199</v>
      </c>
      <c r="B36" s="15" t="s">
        <v>74</v>
      </c>
      <c r="C36" s="15">
        <v>322</v>
      </c>
      <c r="D36" s="21">
        <f>'3.利润表和净服务收入'!C15/1000</f>
        <v>0</v>
      </c>
      <c r="E36" s="38">
        <f>'3.利润表和净服务收入'!D15/1000</f>
        <v>0</v>
      </c>
    </row>
    <row r="37" s="1" customFormat="1" ht="20" customHeight="1" spans="1:5">
      <c r="A37" s="28" t="s">
        <v>200</v>
      </c>
      <c r="B37" s="26" t="s">
        <v>74</v>
      </c>
      <c r="C37" s="26">
        <v>334</v>
      </c>
      <c r="D37" s="27">
        <f>'3.利润表和净服务收入'!C16/1000</f>
        <v>0</v>
      </c>
      <c r="E37" s="40">
        <f>'3.利润表和净服务收入'!D16/1000</f>
        <v>0</v>
      </c>
    </row>
    <row r="38" ht="20" customHeight="1" spans="1:5">
      <c r="A38" s="20" t="s">
        <v>201</v>
      </c>
      <c r="B38" s="15" t="s">
        <v>74</v>
      </c>
      <c r="C38" s="15">
        <v>335</v>
      </c>
      <c r="D38" s="21">
        <f>'3.利润表和净服务收入'!C20/1000</f>
        <v>0</v>
      </c>
      <c r="E38" s="38">
        <f>'3.利润表和净服务收入'!D20/1000</f>
        <v>0</v>
      </c>
    </row>
    <row r="39" ht="20" customHeight="1" spans="1:5">
      <c r="A39" s="20" t="s">
        <v>202</v>
      </c>
      <c r="B39" s="15" t="s">
        <v>74</v>
      </c>
      <c r="C39" s="15">
        <v>330</v>
      </c>
      <c r="D39" s="21">
        <f>'3.利润表和净服务收入'!C14/1000</f>
        <v>0</v>
      </c>
      <c r="E39" s="38">
        <f>'3.利润表和净服务收入'!D14/1000</f>
        <v>0</v>
      </c>
    </row>
    <row r="40" ht="20" customHeight="1" spans="1:5">
      <c r="A40" s="20" t="s">
        <v>203</v>
      </c>
      <c r="B40" s="15" t="s">
        <v>74</v>
      </c>
      <c r="C40" s="15">
        <v>323</v>
      </c>
      <c r="D40" s="21">
        <f>'3.利润表和净服务收入'!C21/1000</f>
        <v>0</v>
      </c>
      <c r="E40" s="38">
        <f>'3.利润表和净服务收入'!D21/1000</f>
        <v>0</v>
      </c>
    </row>
    <row r="41" ht="20" customHeight="1" spans="1:5">
      <c r="A41" s="20" t="s">
        <v>204</v>
      </c>
      <c r="B41" s="15" t="s">
        <v>74</v>
      </c>
      <c r="C41" s="15">
        <v>325</v>
      </c>
      <c r="D41" s="21">
        <f>'3.利润表和净服务收入'!C22/1000</f>
        <v>0</v>
      </c>
      <c r="E41" s="38">
        <f>'3.利润表和净服务收入'!D22/1000</f>
        <v>0</v>
      </c>
    </row>
    <row r="42" ht="20" customHeight="1" spans="1:5">
      <c r="A42" s="20" t="s">
        <v>205</v>
      </c>
      <c r="B42" s="15" t="s">
        <v>74</v>
      </c>
      <c r="C42" s="15">
        <v>326</v>
      </c>
      <c r="D42" s="21">
        <f>'3.利润表和净服务收入'!C23/1000</f>
        <v>0</v>
      </c>
      <c r="E42" s="38">
        <f>'3.利润表和净服务收入'!D23/1000</f>
        <v>0</v>
      </c>
    </row>
    <row r="43" ht="20" customHeight="1" spans="1:5">
      <c r="A43" s="20" t="s">
        <v>206</v>
      </c>
      <c r="B43" s="15" t="s">
        <v>74</v>
      </c>
      <c r="C43" s="15">
        <v>327</v>
      </c>
      <c r="D43" s="21">
        <f>'3.利润表和净服务收入'!C24/1000</f>
        <v>0</v>
      </c>
      <c r="E43" s="38">
        <f>'3.利润表和净服务收入'!D24/1000</f>
        <v>0</v>
      </c>
    </row>
    <row r="44" ht="20" customHeight="1" spans="1:5">
      <c r="A44" s="20" t="s">
        <v>207</v>
      </c>
      <c r="B44" s="15" t="s">
        <v>74</v>
      </c>
      <c r="C44" s="15">
        <v>328</v>
      </c>
      <c r="D44" s="21">
        <f>'3.利润表和净服务收入'!C25/1000</f>
        <v>0</v>
      </c>
      <c r="E44" s="38">
        <f>'3.利润表和净服务收入'!D25/1000</f>
        <v>0</v>
      </c>
    </row>
    <row r="45" ht="20" customHeight="1" spans="1:5">
      <c r="A45" s="23" t="s">
        <v>208</v>
      </c>
      <c r="B45" s="15" t="s">
        <v>15</v>
      </c>
      <c r="C45" s="15" t="s">
        <v>15</v>
      </c>
      <c r="D45" s="24" t="s">
        <v>15</v>
      </c>
      <c r="E45" s="39" t="s">
        <v>15</v>
      </c>
    </row>
    <row r="46" ht="20" customHeight="1" spans="1:5">
      <c r="A46" s="20" t="s">
        <v>162</v>
      </c>
      <c r="B46" s="15" t="s">
        <v>74</v>
      </c>
      <c r="C46" s="15">
        <v>401</v>
      </c>
      <c r="D46" s="21">
        <f>'6.应付职工薪酬'!C16</f>
        <v>0</v>
      </c>
      <c r="E46" s="38">
        <f>'6.应付职工薪酬'!D16</f>
        <v>0</v>
      </c>
    </row>
    <row r="47" ht="20" customHeight="1" spans="1:5">
      <c r="A47" s="20" t="s">
        <v>209</v>
      </c>
      <c r="B47" s="15" t="s">
        <v>74</v>
      </c>
      <c r="C47" s="15">
        <v>402</v>
      </c>
      <c r="D47" s="21">
        <f>'4.应交增值税（纳税申报表计算方法）'!D13</f>
        <v>0</v>
      </c>
      <c r="E47" s="38">
        <f>'4.应交增值税（纳税申报表计算方法）'!E13</f>
        <v>0</v>
      </c>
    </row>
    <row r="48" ht="20" customHeight="1" spans="1:5">
      <c r="A48" s="29" t="s">
        <v>210</v>
      </c>
      <c r="B48" s="30" t="s">
        <v>131</v>
      </c>
      <c r="C48" s="30">
        <v>606</v>
      </c>
      <c r="D48" s="31">
        <f>'5.平均用工人数'!C22</f>
        <v>0</v>
      </c>
      <c r="E48" s="41">
        <f>'5.平均用工人数'!C43</f>
        <v>0</v>
      </c>
    </row>
    <row r="49" ht="15" customHeight="1"/>
    <row r="50" ht="80" customHeight="1" spans="1:5">
      <c r="A50" s="32" t="s">
        <v>211</v>
      </c>
      <c r="B50" s="32"/>
      <c r="C50" s="32"/>
      <c r="D50" s="32"/>
      <c r="E50" s="32"/>
    </row>
  </sheetData>
  <sheetProtection password="CE28" sheet="1" objects="1"/>
  <mergeCells count="2">
    <mergeCell ref="A1:E1"/>
    <mergeCell ref="A50:E50"/>
  </mergeCells>
  <pageMargins left="0.7" right="0.7" top="0.75" bottom="0.75" header="0.3" footer="0.3"/>
  <pageSetup paperSize="9" orientation="portrait" horizontalDpi="200" verticalDpi="300"/>
  <headerFooter/>
  <ignoredErrors>
    <ignoredError sqref="D2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说明</vt:lpstr>
      <vt:lpstr>1.资产负债表</vt:lpstr>
      <vt:lpstr>2.资产折旧类指标</vt:lpstr>
      <vt:lpstr>3.利润表和净服务收入</vt:lpstr>
      <vt:lpstr>4.应交增值税（纳税申报表计算方法）</vt:lpstr>
      <vt:lpstr>5.平均用工人数</vt:lpstr>
      <vt:lpstr>6.应付职工薪酬</vt:lpstr>
      <vt:lpstr>7.财务状况表（上报用）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2006-10-02T11:21:00Z</dcterms:created>
  <dcterms:modified xsi:type="dcterms:W3CDTF">2024-12-30T10:45:30Z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BE04DDF3934442BB9599464BD617F055</vt:lpwstr>
  </property>
</Properties>
</file>